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 defaultThemeVersion="124226"/>
  <xr:revisionPtr revIDLastSave="0" documentId="13_ncr:1_{9792A4C2-8FE3-4ED1-BD6F-4D7F4A72E1BB}" xr6:coauthVersionLast="41" xr6:coauthVersionMax="41" xr10:uidLastSave="{00000000-0000-0000-0000-000000000000}"/>
  <bookViews>
    <workbookView xWindow="-110" yWindow="-110" windowWidth="22780" windowHeight="14660" tabRatio="729" activeTab="3" xr2:uid="{00000000-000D-0000-FFFF-FFFF00000000}"/>
  </bookViews>
  <sheets>
    <sheet name="服务器租用" sheetId="11" r:id="rId1"/>
    <sheet name="服务器租用增值服务" sheetId="20" r:id="rId2"/>
    <sheet name="服务器托管及增值服务" sheetId="14" r:id="rId3"/>
    <sheet name="云服务器" sheetId="18" r:id="rId4"/>
    <sheet name="虚拟主机" sheetId="19" r:id="rId5"/>
    <sheet name="域名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" i="11" l="1"/>
  <c r="T6" i="11"/>
  <c r="S6" i="11"/>
  <c r="R6" i="11"/>
  <c r="Q6" i="11"/>
  <c r="U23" i="11" l="1"/>
  <c r="U24" i="11"/>
  <c r="U25" i="11"/>
  <c r="U26" i="11"/>
  <c r="U27" i="11"/>
  <c r="U22" i="11"/>
  <c r="O91" i="14" l="1"/>
  <c r="N91" i="14"/>
  <c r="M91" i="14"/>
  <c r="L91" i="14"/>
  <c r="K91" i="14"/>
  <c r="O90" i="14"/>
  <c r="N90" i="14"/>
  <c r="M90" i="14"/>
  <c r="L90" i="14"/>
  <c r="K90" i="14"/>
  <c r="O89" i="14"/>
  <c r="N89" i="14"/>
  <c r="M89" i="14"/>
  <c r="L89" i="14"/>
  <c r="K89" i="14"/>
  <c r="O88" i="14"/>
  <c r="N88" i="14"/>
  <c r="M88" i="14"/>
  <c r="L88" i="14"/>
  <c r="K88" i="14"/>
  <c r="O87" i="14"/>
  <c r="N87" i="14"/>
  <c r="M87" i="14"/>
  <c r="L87" i="14"/>
  <c r="K87" i="14"/>
  <c r="O86" i="14"/>
  <c r="N86" i="14"/>
  <c r="M86" i="14"/>
  <c r="L86" i="14"/>
  <c r="K86" i="14"/>
  <c r="O85" i="14"/>
  <c r="N85" i="14"/>
  <c r="M85" i="14"/>
  <c r="L85" i="14"/>
  <c r="K85" i="14"/>
  <c r="O84" i="14"/>
  <c r="N84" i="14"/>
  <c r="M84" i="14"/>
  <c r="L84" i="14"/>
  <c r="K84" i="14"/>
  <c r="O83" i="14"/>
  <c r="N83" i="14"/>
  <c r="M83" i="14"/>
  <c r="L83" i="14"/>
  <c r="K83" i="14"/>
  <c r="O82" i="14"/>
  <c r="N82" i="14"/>
  <c r="M82" i="14"/>
  <c r="L82" i="14"/>
  <c r="K82" i="14"/>
  <c r="O81" i="14"/>
  <c r="N81" i="14"/>
  <c r="M81" i="14"/>
  <c r="L81" i="14"/>
  <c r="K81" i="14"/>
  <c r="O80" i="14"/>
  <c r="N80" i="14"/>
  <c r="M80" i="14"/>
  <c r="L80" i="14"/>
  <c r="K80" i="14"/>
  <c r="O79" i="14"/>
  <c r="N79" i="14"/>
  <c r="M79" i="14"/>
  <c r="L79" i="14"/>
  <c r="K79" i="14"/>
  <c r="O78" i="14"/>
  <c r="N78" i="14"/>
  <c r="M78" i="14"/>
  <c r="L78" i="14"/>
  <c r="K78" i="14"/>
  <c r="O77" i="14"/>
  <c r="N77" i="14"/>
  <c r="M77" i="14"/>
  <c r="L77" i="14"/>
  <c r="K77" i="14"/>
  <c r="O76" i="14"/>
  <c r="N76" i="14"/>
  <c r="M76" i="14"/>
  <c r="L76" i="14"/>
  <c r="K76" i="14"/>
  <c r="O75" i="14"/>
  <c r="N75" i="14"/>
  <c r="M75" i="14"/>
  <c r="L75" i="14"/>
  <c r="K75" i="14"/>
  <c r="O74" i="14"/>
  <c r="N74" i="14"/>
  <c r="M74" i="14"/>
  <c r="L74" i="14"/>
  <c r="K74" i="14"/>
  <c r="O73" i="14"/>
  <c r="N73" i="14"/>
  <c r="M73" i="14"/>
  <c r="L73" i="14"/>
  <c r="K73" i="14"/>
  <c r="O72" i="14"/>
  <c r="N72" i="14"/>
  <c r="M72" i="14"/>
  <c r="L72" i="14"/>
  <c r="K72" i="14"/>
  <c r="O71" i="14"/>
  <c r="N71" i="14"/>
  <c r="M71" i="14"/>
  <c r="L71" i="14"/>
  <c r="K71" i="14"/>
  <c r="O70" i="14"/>
  <c r="N70" i="14"/>
  <c r="M70" i="14"/>
  <c r="L70" i="14"/>
  <c r="K70" i="14"/>
  <c r="O69" i="14"/>
  <c r="N69" i="14"/>
  <c r="M69" i="14"/>
  <c r="L69" i="14"/>
  <c r="K69" i="14"/>
  <c r="O68" i="14"/>
  <c r="N68" i="14"/>
  <c r="M68" i="14"/>
  <c r="L68" i="14"/>
  <c r="K68" i="14"/>
  <c r="O67" i="14"/>
  <c r="N67" i="14"/>
  <c r="M67" i="14"/>
  <c r="L67" i="14"/>
  <c r="K67" i="14"/>
  <c r="O66" i="14"/>
  <c r="N66" i="14"/>
  <c r="M66" i="14"/>
  <c r="L66" i="14"/>
  <c r="K66" i="14"/>
  <c r="O65" i="14"/>
  <c r="N65" i="14"/>
  <c r="M65" i="14"/>
  <c r="L65" i="14"/>
  <c r="K65" i="14"/>
  <c r="O64" i="14"/>
  <c r="N64" i="14"/>
  <c r="M64" i="14"/>
  <c r="L64" i="14"/>
  <c r="K64" i="14"/>
  <c r="O63" i="14"/>
  <c r="N63" i="14"/>
  <c r="M63" i="14"/>
  <c r="L63" i="14"/>
  <c r="K63" i="14"/>
  <c r="O62" i="14"/>
  <c r="N62" i="14"/>
  <c r="M62" i="14"/>
  <c r="L62" i="14"/>
  <c r="K62" i="14"/>
  <c r="O61" i="14"/>
  <c r="N61" i="14"/>
  <c r="M61" i="14"/>
  <c r="L61" i="14"/>
  <c r="K61" i="14"/>
  <c r="O60" i="14"/>
  <c r="N60" i="14"/>
  <c r="M60" i="14"/>
  <c r="L60" i="14"/>
  <c r="K60" i="14"/>
  <c r="O59" i="14"/>
  <c r="N59" i="14"/>
  <c r="M59" i="14"/>
  <c r="L59" i="14"/>
  <c r="K59" i="14"/>
  <c r="O58" i="14"/>
  <c r="N58" i="14"/>
  <c r="M58" i="14"/>
  <c r="L58" i="14"/>
  <c r="K58" i="14"/>
  <c r="O57" i="14"/>
  <c r="N57" i="14"/>
  <c r="M57" i="14"/>
  <c r="L57" i="14"/>
  <c r="K57" i="14"/>
  <c r="O56" i="14"/>
  <c r="N56" i="14"/>
  <c r="M56" i="14"/>
  <c r="L56" i="14"/>
  <c r="K56" i="14"/>
  <c r="O55" i="14"/>
  <c r="N55" i="14"/>
  <c r="M55" i="14"/>
  <c r="L55" i="14"/>
  <c r="K55" i="14"/>
  <c r="O54" i="14"/>
  <c r="N54" i="14"/>
  <c r="M54" i="14"/>
  <c r="L54" i="14"/>
  <c r="K54" i="14"/>
  <c r="O53" i="14"/>
  <c r="N53" i="14"/>
  <c r="M53" i="14"/>
  <c r="L53" i="14"/>
  <c r="K53" i="14"/>
  <c r="O52" i="14"/>
  <c r="N52" i="14"/>
  <c r="M52" i="14"/>
  <c r="L52" i="14"/>
  <c r="K52" i="14"/>
  <c r="O51" i="14"/>
  <c r="N51" i="14"/>
  <c r="M51" i="14"/>
  <c r="L51" i="14"/>
  <c r="K51" i="14"/>
  <c r="O50" i="14"/>
  <c r="N50" i="14"/>
  <c r="M50" i="14"/>
  <c r="L50" i="14"/>
  <c r="K50" i="14"/>
  <c r="O49" i="14"/>
  <c r="N49" i="14"/>
  <c r="M49" i="14"/>
  <c r="L49" i="14"/>
  <c r="K49" i="14"/>
  <c r="O48" i="14"/>
  <c r="N48" i="14"/>
  <c r="M48" i="14"/>
  <c r="L48" i="14"/>
  <c r="K48" i="14"/>
  <c r="O47" i="14"/>
  <c r="N47" i="14"/>
  <c r="M47" i="14"/>
  <c r="L47" i="14"/>
  <c r="K47" i="14"/>
  <c r="O46" i="14"/>
  <c r="N46" i="14"/>
  <c r="M46" i="14"/>
  <c r="L46" i="14"/>
  <c r="K46" i="14"/>
  <c r="O45" i="14"/>
  <c r="N45" i="14"/>
  <c r="M45" i="14"/>
  <c r="L45" i="14"/>
  <c r="K45" i="14"/>
  <c r="O44" i="14"/>
  <c r="N44" i="14"/>
  <c r="M44" i="14"/>
  <c r="L44" i="14"/>
  <c r="K44" i="14"/>
  <c r="O43" i="14"/>
  <c r="N43" i="14"/>
  <c r="M43" i="14"/>
  <c r="L43" i="14"/>
  <c r="K43" i="14"/>
  <c r="O42" i="14"/>
  <c r="N42" i="14"/>
  <c r="M42" i="14"/>
  <c r="L42" i="14"/>
  <c r="K42" i="14"/>
  <c r="O41" i="14"/>
  <c r="N41" i="14"/>
  <c r="M41" i="14"/>
  <c r="L41" i="14"/>
  <c r="K41" i="14"/>
  <c r="O40" i="14"/>
  <c r="N40" i="14"/>
  <c r="M40" i="14"/>
  <c r="L40" i="14"/>
  <c r="K40" i="14"/>
  <c r="O39" i="14"/>
  <c r="N39" i="14"/>
  <c r="M39" i="14"/>
  <c r="L39" i="14"/>
  <c r="K39" i="14"/>
  <c r="R85" i="20"/>
  <c r="Q85" i="20"/>
  <c r="P85" i="20"/>
  <c r="O85" i="20"/>
  <c r="N85" i="20"/>
  <c r="R84" i="20"/>
  <c r="Q84" i="20"/>
  <c r="P84" i="20"/>
  <c r="O84" i="20"/>
  <c r="N84" i="20"/>
  <c r="R83" i="20"/>
  <c r="Q83" i="20"/>
  <c r="P83" i="20"/>
  <c r="O83" i="20"/>
  <c r="N83" i="20"/>
  <c r="R82" i="20"/>
  <c r="Q82" i="20"/>
  <c r="P82" i="20"/>
  <c r="O82" i="20"/>
  <c r="N82" i="20"/>
  <c r="R81" i="20"/>
  <c r="Q81" i="20"/>
  <c r="P81" i="20"/>
  <c r="O81" i="20"/>
  <c r="N81" i="20"/>
  <c r="R80" i="20"/>
  <c r="Q80" i="20"/>
  <c r="P80" i="20"/>
  <c r="O80" i="20"/>
  <c r="N80" i="20"/>
  <c r="R79" i="20"/>
  <c r="Q79" i="20"/>
  <c r="P79" i="20"/>
  <c r="O79" i="20"/>
  <c r="N79" i="20"/>
  <c r="R78" i="20"/>
  <c r="Q78" i="20"/>
  <c r="P78" i="20"/>
  <c r="O78" i="20"/>
  <c r="N78" i="20"/>
  <c r="R77" i="20"/>
  <c r="Q77" i="20"/>
  <c r="P77" i="20"/>
  <c r="O77" i="20"/>
  <c r="N77" i="20"/>
  <c r="R76" i="20"/>
  <c r="Q76" i="20"/>
  <c r="P76" i="20"/>
  <c r="O76" i="20"/>
  <c r="N76" i="20"/>
  <c r="R75" i="20"/>
  <c r="Q75" i="20"/>
  <c r="P75" i="20"/>
  <c r="O75" i="20"/>
  <c r="N75" i="20"/>
  <c r="R74" i="20"/>
  <c r="Q74" i="20"/>
  <c r="P74" i="20"/>
  <c r="O74" i="20"/>
  <c r="N74" i="20"/>
  <c r="R73" i="20"/>
  <c r="Q73" i="20"/>
  <c r="P73" i="20"/>
  <c r="O73" i="20"/>
  <c r="N73" i="20"/>
  <c r="H73" i="20"/>
  <c r="G73" i="20"/>
  <c r="F73" i="20"/>
  <c r="E73" i="20"/>
  <c r="D73" i="20"/>
  <c r="R72" i="20"/>
  <c r="Q72" i="20"/>
  <c r="P72" i="20"/>
  <c r="O72" i="20"/>
  <c r="N72" i="20"/>
  <c r="H72" i="20"/>
  <c r="G72" i="20"/>
  <c r="F72" i="20"/>
  <c r="E72" i="20"/>
  <c r="D72" i="20"/>
  <c r="R71" i="20"/>
  <c r="Q71" i="20"/>
  <c r="P71" i="20"/>
  <c r="O71" i="20"/>
  <c r="N71" i="20"/>
  <c r="H71" i="20"/>
  <c r="G71" i="20"/>
  <c r="F71" i="20"/>
  <c r="E71" i="20"/>
  <c r="D71" i="20"/>
  <c r="R70" i="20"/>
  <c r="Q70" i="20"/>
  <c r="P70" i="20"/>
  <c r="O70" i="20"/>
  <c r="N70" i="20"/>
  <c r="H70" i="20"/>
  <c r="G70" i="20"/>
  <c r="F70" i="20"/>
  <c r="E70" i="20"/>
  <c r="D70" i="20"/>
  <c r="R69" i="20"/>
  <c r="Q69" i="20"/>
  <c r="P69" i="20"/>
  <c r="O69" i="20"/>
  <c r="N69" i="20"/>
  <c r="H69" i="20"/>
  <c r="G69" i="20"/>
  <c r="F69" i="20"/>
  <c r="E69" i="20"/>
  <c r="D69" i="20"/>
  <c r="R68" i="20"/>
  <c r="Q68" i="20"/>
  <c r="P68" i="20"/>
  <c r="O68" i="20"/>
  <c r="N68" i="20"/>
  <c r="H68" i="20"/>
  <c r="G68" i="20"/>
  <c r="F68" i="20"/>
  <c r="E68" i="20"/>
  <c r="D68" i="20"/>
  <c r="R67" i="20"/>
  <c r="Q67" i="20"/>
  <c r="P67" i="20"/>
  <c r="O67" i="20"/>
  <c r="N67" i="20"/>
  <c r="H67" i="20"/>
  <c r="G67" i="20"/>
  <c r="F67" i="20"/>
  <c r="E67" i="20"/>
  <c r="D67" i="20"/>
  <c r="R66" i="20"/>
  <c r="Q66" i="20"/>
  <c r="P66" i="20"/>
  <c r="O66" i="20"/>
  <c r="N66" i="20"/>
  <c r="R65" i="20"/>
  <c r="Q65" i="20"/>
  <c r="P65" i="20"/>
  <c r="O65" i="20"/>
  <c r="N65" i="20"/>
  <c r="R64" i="20"/>
  <c r="Q64" i="20"/>
  <c r="P64" i="20"/>
  <c r="O64" i="20"/>
  <c r="N64" i="20"/>
  <c r="R63" i="20"/>
  <c r="Q63" i="20"/>
  <c r="P63" i="20"/>
  <c r="O63" i="20"/>
  <c r="N63" i="20"/>
  <c r="R62" i="20"/>
  <c r="Q62" i="20"/>
  <c r="P62" i="20"/>
  <c r="O62" i="20"/>
  <c r="N62" i="20"/>
  <c r="H62" i="20"/>
  <c r="G62" i="20"/>
  <c r="F62" i="20"/>
  <c r="E62" i="20"/>
  <c r="D62" i="20"/>
  <c r="R61" i="20"/>
  <c r="Q61" i="20"/>
  <c r="P61" i="20"/>
  <c r="O61" i="20"/>
  <c r="N61" i="20"/>
  <c r="H61" i="20"/>
  <c r="G61" i="20"/>
  <c r="F61" i="20"/>
  <c r="E61" i="20"/>
  <c r="D61" i="20"/>
  <c r="R60" i="20"/>
  <c r="Q60" i="20"/>
  <c r="P60" i="20"/>
  <c r="O60" i="20"/>
  <c r="N60" i="20"/>
  <c r="H60" i="20"/>
  <c r="G60" i="20"/>
  <c r="F60" i="20"/>
  <c r="E60" i="20"/>
  <c r="D60" i="20"/>
  <c r="R59" i="20"/>
  <c r="Q59" i="20"/>
  <c r="P59" i="20"/>
  <c r="O59" i="20"/>
  <c r="N59" i="20"/>
  <c r="H59" i="20"/>
  <c r="G59" i="20"/>
  <c r="F59" i="20"/>
  <c r="E59" i="20"/>
  <c r="D59" i="20"/>
  <c r="R58" i="20"/>
  <c r="Q58" i="20"/>
  <c r="P58" i="20"/>
  <c r="O58" i="20"/>
  <c r="N58" i="20"/>
  <c r="H58" i="20"/>
  <c r="G58" i="20"/>
  <c r="F58" i="20"/>
  <c r="E58" i="20"/>
  <c r="D58" i="20"/>
  <c r="R57" i="20"/>
  <c r="Q57" i="20"/>
  <c r="P57" i="20"/>
  <c r="O57" i="20"/>
  <c r="N57" i="20"/>
  <c r="H57" i="20"/>
  <c r="G57" i="20"/>
  <c r="F57" i="20"/>
  <c r="E57" i="20"/>
  <c r="D57" i="20"/>
  <c r="R56" i="20"/>
  <c r="Q56" i="20"/>
  <c r="P56" i="20"/>
  <c r="O56" i="20"/>
  <c r="N56" i="20"/>
  <c r="H56" i="20"/>
  <c r="G56" i="20"/>
  <c r="F56" i="20"/>
  <c r="E56" i="20"/>
  <c r="D56" i="20"/>
  <c r="R55" i="20"/>
  <c r="Q55" i="20"/>
  <c r="P55" i="20"/>
  <c r="O55" i="20"/>
  <c r="N55" i="20"/>
  <c r="H55" i="20"/>
  <c r="G55" i="20"/>
  <c r="F55" i="20"/>
  <c r="E55" i="20"/>
  <c r="D55" i="20"/>
  <c r="R54" i="20"/>
  <c r="Q54" i="20"/>
  <c r="P54" i="20"/>
  <c r="O54" i="20"/>
  <c r="N54" i="20"/>
  <c r="H54" i="20"/>
  <c r="G54" i="20"/>
  <c r="F54" i="20"/>
  <c r="E54" i="20"/>
  <c r="D54" i="20"/>
  <c r="R53" i="20"/>
  <c r="Q53" i="20"/>
  <c r="P53" i="20"/>
  <c r="O53" i="20"/>
  <c r="N53" i="20"/>
  <c r="H53" i="20"/>
  <c r="G53" i="20"/>
  <c r="F53" i="20"/>
  <c r="E53" i="20"/>
  <c r="D53" i="20"/>
  <c r="R52" i="20"/>
  <c r="Q52" i="20"/>
  <c r="P52" i="20"/>
  <c r="O52" i="20"/>
  <c r="N52" i="20"/>
  <c r="R51" i="20"/>
  <c r="Q51" i="20"/>
  <c r="P51" i="20"/>
  <c r="O51" i="20"/>
  <c r="N51" i="20"/>
  <c r="R50" i="20"/>
  <c r="Q50" i="20"/>
  <c r="P50" i="20"/>
  <c r="O50" i="20"/>
  <c r="N50" i="20"/>
  <c r="R49" i="20"/>
  <c r="Q49" i="20"/>
  <c r="P49" i="20"/>
  <c r="O49" i="20"/>
  <c r="N49" i="20"/>
  <c r="H49" i="20"/>
  <c r="G49" i="20"/>
  <c r="F49" i="20"/>
  <c r="E49" i="20"/>
  <c r="D49" i="20"/>
  <c r="R48" i="20"/>
  <c r="Q48" i="20"/>
  <c r="P48" i="20"/>
  <c r="O48" i="20"/>
  <c r="N48" i="20"/>
  <c r="R47" i="20"/>
  <c r="Q47" i="20"/>
  <c r="P47" i="20"/>
  <c r="O47" i="20"/>
  <c r="N47" i="20"/>
  <c r="R46" i="20"/>
  <c r="Q46" i="20"/>
  <c r="P46" i="20"/>
  <c r="O46" i="20"/>
  <c r="N46" i="20"/>
  <c r="R45" i="20"/>
  <c r="Q45" i="20"/>
  <c r="P45" i="20"/>
  <c r="O45" i="20"/>
  <c r="N45" i="20"/>
  <c r="H45" i="20"/>
  <c r="G45" i="20"/>
  <c r="F45" i="20"/>
  <c r="E45" i="20"/>
  <c r="D45" i="20"/>
  <c r="R44" i="20"/>
  <c r="Q44" i="20"/>
  <c r="P44" i="20"/>
  <c r="O44" i="20"/>
  <c r="N44" i="20"/>
  <c r="H44" i="20"/>
  <c r="G44" i="20"/>
  <c r="F44" i="20"/>
  <c r="E44" i="20"/>
  <c r="D44" i="20"/>
  <c r="R43" i="20"/>
  <c r="Q43" i="20"/>
  <c r="P43" i="20"/>
  <c r="O43" i="20"/>
  <c r="N43" i="20"/>
  <c r="H43" i="20"/>
  <c r="G43" i="20"/>
  <c r="F43" i="20"/>
  <c r="E43" i="20"/>
  <c r="D43" i="20"/>
  <c r="R42" i="20"/>
  <c r="Q42" i="20"/>
  <c r="P42" i="20"/>
  <c r="O42" i="20"/>
  <c r="N42" i="20"/>
  <c r="H42" i="20"/>
  <c r="G42" i="20"/>
  <c r="F42" i="20"/>
  <c r="E42" i="20"/>
  <c r="D42" i="20"/>
  <c r="R41" i="20"/>
  <c r="Q41" i="20"/>
  <c r="P41" i="20"/>
  <c r="O41" i="20"/>
  <c r="N41" i="20"/>
  <c r="H41" i="20"/>
  <c r="G41" i="20"/>
  <c r="F41" i="20"/>
  <c r="E41" i="20"/>
  <c r="D41" i="20"/>
  <c r="R40" i="20"/>
  <c r="Q40" i="20"/>
  <c r="P40" i="20"/>
  <c r="O40" i="20"/>
  <c r="N40" i="20"/>
  <c r="H40" i="20"/>
  <c r="G40" i="20"/>
  <c r="F40" i="20"/>
  <c r="E40" i="20"/>
  <c r="D40" i="20"/>
  <c r="R39" i="20"/>
  <c r="Q39" i="20"/>
  <c r="P39" i="20"/>
  <c r="O39" i="20"/>
  <c r="N39" i="20"/>
  <c r="H39" i="20"/>
  <c r="G39" i="20"/>
  <c r="F39" i="20"/>
  <c r="E39" i="20"/>
  <c r="D39" i="20"/>
  <c r="R38" i="20"/>
  <c r="Q38" i="20"/>
  <c r="P38" i="20"/>
  <c r="O38" i="20"/>
  <c r="N38" i="20"/>
  <c r="H38" i="20"/>
  <c r="G38" i="20"/>
  <c r="F38" i="20"/>
  <c r="E38" i="20"/>
  <c r="D38" i="20"/>
  <c r="R37" i="20"/>
  <c r="Q37" i="20"/>
  <c r="P37" i="20"/>
  <c r="O37" i="20"/>
  <c r="N37" i="20"/>
  <c r="H37" i="20"/>
  <c r="G37" i="20"/>
  <c r="F37" i="20"/>
  <c r="E37" i="20"/>
  <c r="D37" i="20"/>
  <c r="R36" i="20"/>
  <c r="Q36" i="20"/>
  <c r="P36" i="20"/>
  <c r="O36" i="20"/>
  <c r="N36" i="20"/>
  <c r="R35" i="20"/>
  <c r="Q35" i="20"/>
  <c r="P35" i="20"/>
  <c r="O35" i="20"/>
  <c r="N35" i="20"/>
  <c r="R34" i="20"/>
  <c r="Q34" i="20"/>
  <c r="P34" i="20"/>
  <c r="O34" i="20"/>
  <c r="N34" i="20"/>
  <c r="R33" i="20"/>
  <c r="Q33" i="20"/>
  <c r="P33" i="20"/>
  <c r="O33" i="20"/>
  <c r="N33" i="20"/>
  <c r="H33" i="20"/>
  <c r="G33" i="20"/>
  <c r="F33" i="20"/>
  <c r="E33" i="20"/>
  <c r="D33" i="20"/>
  <c r="R32" i="20"/>
  <c r="Q32" i="20"/>
  <c r="P32" i="20"/>
  <c r="O32" i="20"/>
  <c r="N32" i="20"/>
  <c r="H32" i="20"/>
  <c r="G32" i="20"/>
  <c r="F32" i="20"/>
  <c r="E32" i="20"/>
  <c r="D32" i="20"/>
  <c r="R31" i="20"/>
  <c r="Q31" i="20"/>
  <c r="P31" i="20"/>
  <c r="O31" i="20"/>
  <c r="N31" i="20"/>
  <c r="R30" i="20"/>
  <c r="Q30" i="20"/>
  <c r="P30" i="20"/>
  <c r="O30" i="20"/>
  <c r="N30" i="20"/>
  <c r="R29" i="20"/>
  <c r="Q29" i="20"/>
  <c r="P29" i="20"/>
  <c r="O29" i="20"/>
  <c r="N29" i="20"/>
  <c r="R28" i="20"/>
  <c r="Q28" i="20"/>
  <c r="P28" i="20"/>
  <c r="O28" i="20"/>
  <c r="N28" i="20"/>
  <c r="H28" i="20"/>
  <c r="G28" i="20"/>
  <c r="F28" i="20"/>
  <c r="E28" i="20"/>
  <c r="D28" i="20"/>
  <c r="R27" i="20"/>
  <c r="Q27" i="20"/>
  <c r="P27" i="20"/>
  <c r="O27" i="20"/>
  <c r="N27" i="20"/>
  <c r="H27" i="20"/>
  <c r="G27" i="20"/>
  <c r="F27" i="20"/>
  <c r="E27" i="20"/>
  <c r="D27" i="20"/>
  <c r="R26" i="20"/>
  <c r="Q26" i="20"/>
  <c r="P26" i="20"/>
  <c r="O26" i="20"/>
  <c r="N26" i="20"/>
  <c r="H26" i="20"/>
  <c r="G26" i="20"/>
  <c r="F26" i="20"/>
  <c r="E26" i="20"/>
  <c r="D26" i="20"/>
  <c r="R25" i="20"/>
  <c r="Q25" i="20"/>
  <c r="P25" i="20"/>
  <c r="O25" i="20"/>
  <c r="N25" i="20"/>
  <c r="R24" i="20"/>
  <c r="Q24" i="20"/>
  <c r="P24" i="20"/>
  <c r="O24" i="20"/>
  <c r="N24" i="20"/>
  <c r="R23" i="20"/>
  <c r="Q23" i="20"/>
  <c r="P23" i="20"/>
  <c r="O23" i="20"/>
  <c r="N23" i="20"/>
  <c r="R22" i="20"/>
  <c r="Q22" i="20"/>
  <c r="P22" i="20"/>
  <c r="O22" i="20"/>
  <c r="N22" i="20"/>
  <c r="H22" i="20"/>
  <c r="G22" i="20"/>
  <c r="F22" i="20"/>
  <c r="E22" i="20"/>
  <c r="D22" i="20"/>
  <c r="R21" i="20"/>
  <c r="Q21" i="20"/>
  <c r="P21" i="20"/>
  <c r="O21" i="20"/>
  <c r="N21" i="20"/>
  <c r="H21" i="20"/>
  <c r="G21" i="20"/>
  <c r="F21" i="20"/>
  <c r="E21" i="20"/>
  <c r="D21" i="20"/>
  <c r="R20" i="20"/>
  <c r="Q20" i="20"/>
  <c r="P20" i="20"/>
  <c r="O20" i="20"/>
  <c r="N20" i="20"/>
  <c r="H20" i="20"/>
  <c r="G20" i="20"/>
  <c r="F20" i="20"/>
  <c r="E20" i="20"/>
  <c r="D20" i="20"/>
  <c r="R19" i="20"/>
  <c r="Q19" i="20"/>
  <c r="P19" i="20"/>
  <c r="O19" i="20"/>
  <c r="N19" i="20"/>
  <c r="H19" i="20"/>
  <c r="G19" i="20"/>
  <c r="F19" i="20"/>
  <c r="E19" i="20"/>
  <c r="D19" i="20"/>
  <c r="R18" i="20"/>
  <c r="Q18" i="20"/>
  <c r="P18" i="20"/>
  <c r="O18" i="20"/>
  <c r="N18" i="20"/>
  <c r="H18" i="20"/>
  <c r="G18" i="20"/>
  <c r="F18" i="20"/>
  <c r="E18" i="20"/>
  <c r="D18" i="20"/>
  <c r="R17" i="20"/>
  <c r="Q17" i="20"/>
  <c r="P17" i="20"/>
  <c r="O17" i="20"/>
  <c r="N17" i="20"/>
  <c r="H17" i="20"/>
  <c r="G17" i="20"/>
  <c r="F17" i="20"/>
  <c r="E17" i="20"/>
  <c r="D17" i="20"/>
  <c r="R16" i="20"/>
  <c r="Q16" i="20"/>
  <c r="P16" i="20"/>
  <c r="O16" i="20"/>
  <c r="N16" i="20"/>
  <c r="H16" i="20"/>
  <c r="G16" i="20"/>
  <c r="F16" i="20"/>
  <c r="E16" i="20"/>
  <c r="D16" i="20"/>
  <c r="R15" i="20"/>
  <c r="Q15" i="20"/>
  <c r="P15" i="20"/>
  <c r="O15" i="20"/>
  <c r="N15" i="20"/>
  <c r="H15" i="20"/>
  <c r="G15" i="20"/>
  <c r="F15" i="20"/>
  <c r="E15" i="20"/>
  <c r="D15" i="20"/>
  <c r="R14" i="20"/>
  <c r="Q14" i="20"/>
  <c r="P14" i="20"/>
  <c r="O14" i="20"/>
  <c r="N14" i="20"/>
  <c r="H14" i="20"/>
  <c r="G14" i="20"/>
  <c r="F14" i="20"/>
  <c r="E14" i="20"/>
  <c r="D14" i="20"/>
  <c r="R13" i="20"/>
  <c r="Q13" i="20"/>
  <c r="P13" i="20"/>
  <c r="O13" i="20"/>
  <c r="N13" i="20"/>
  <c r="H13" i="20"/>
  <c r="G13" i="20"/>
  <c r="F13" i="20"/>
  <c r="E13" i="20"/>
  <c r="D13" i="20"/>
  <c r="R12" i="20"/>
  <c r="Q12" i="20"/>
  <c r="P12" i="20"/>
  <c r="O12" i="20"/>
  <c r="N12" i="20"/>
  <c r="H12" i="20"/>
  <c r="G12" i="20"/>
  <c r="F12" i="20"/>
  <c r="E12" i="20"/>
  <c r="D12" i="20"/>
  <c r="R11" i="20"/>
  <c r="Q11" i="20"/>
  <c r="P11" i="20"/>
  <c r="O11" i="20"/>
  <c r="N11" i="20"/>
  <c r="H11" i="20"/>
  <c r="G11" i="20"/>
  <c r="F11" i="20"/>
  <c r="E11" i="20"/>
  <c r="D11" i="20"/>
  <c r="R10" i="20"/>
  <c r="Q10" i="20"/>
  <c r="P10" i="20"/>
  <c r="O10" i="20"/>
  <c r="N10" i="20"/>
  <c r="H10" i="20"/>
  <c r="G10" i="20"/>
  <c r="F10" i="20"/>
  <c r="E10" i="20"/>
  <c r="D10" i="20"/>
  <c r="R9" i="20"/>
  <c r="Q9" i="20"/>
  <c r="P9" i="20"/>
  <c r="O9" i="20"/>
  <c r="N9" i="20"/>
  <c r="H9" i="20"/>
  <c r="G9" i="20"/>
  <c r="F9" i="20"/>
  <c r="E9" i="20"/>
  <c r="D9" i="20"/>
  <c r="R8" i="20"/>
  <c r="Q8" i="20"/>
  <c r="P8" i="20"/>
  <c r="O8" i="20"/>
  <c r="N8" i="20"/>
  <c r="H8" i="20"/>
  <c r="G8" i="20"/>
  <c r="F8" i="20"/>
  <c r="E8" i="20"/>
  <c r="D8" i="20"/>
  <c r="R7" i="20"/>
  <c r="Q7" i="20"/>
  <c r="P7" i="20"/>
  <c r="O7" i="20"/>
  <c r="N7" i="20"/>
  <c r="H7" i="20"/>
  <c r="G7" i="20"/>
  <c r="F7" i="20"/>
  <c r="E7" i="20"/>
  <c r="D7" i="20"/>
  <c r="R6" i="20"/>
  <c r="Q6" i="20"/>
  <c r="P6" i="20"/>
  <c r="O6" i="20"/>
  <c r="N6" i="20"/>
  <c r="H6" i="20"/>
  <c r="G6" i="20"/>
  <c r="F6" i="20"/>
  <c r="E6" i="20"/>
  <c r="D6" i="20"/>
  <c r="S31" i="18" l="1"/>
  <c r="R31" i="18"/>
  <c r="Q31" i="18"/>
  <c r="P31" i="18"/>
  <c r="O31" i="18"/>
  <c r="S30" i="18"/>
  <c r="R30" i="18"/>
  <c r="Q30" i="18"/>
  <c r="P30" i="18"/>
  <c r="O30" i="18"/>
  <c r="S23" i="18"/>
  <c r="R23" i="18"/>
  <c r="Q23" i="18"/>
  <c r="P23" i="18"/>
  <c r="O23" i="18"/>
  <c r="S22" i="18"/>
  <c r="R22" i="18"/>
  <c r="Q22" i="18"/>
  <c r="P22" i="18"/>
  <c r="O22" i="18"/>
  <c r="S15" i="18"/>
  <c r="R15" i="18"/>
  <c r="Q15" i="18"/>
  <c r="P15" i="18"/>
  <c r="O15" i="18"/>
  <c r="S14" i="18"/>
  <c r="R14" i="18"/>
  <c r="Q14" i="18"/>
  <c r="P14" i="18"/>
  <c r="O14" i="18"/>
  <c r="O7" i="18"/>
  <c r="P7" i="18"/>
  <c r="Q7" i="18"/>
  <c r="R7" i="18"/>
  <c r="S7" i="18"/>
  <c r="S6" i="18"/>
  <c r="R6" i="18"/>
  <c r="Q6" i="18"/>
  <c r="P6" i="18"/>
  <c r="O6" i="18"/>
  <c r="O12" i="18" l="1"/>
  <c r="P12" i="18"/>
  <c r="Q12" i="18"/>
  <c r="R12" i="18"/>
  <c r="S12" i="18"/>
  <c r="O13" i="18"/>
  <c r="P13" i="18"/>
  <c r="Q13" i="18"/>
  <c r="R13" i="18"/>
  <c r="S13" i="18"/>
  <c r="O16" i="18"/>
  <c r="P16" i="18"/>
  <c r="Q16" i="18"/>
  <c r="R16" i="18"/>
  <c r="S16" i="18"/>
  <c r="O17" i="18"/>
  <c r="P17" i="18"/>
  <c r="Q17" i="18"/>
  <c r="R17" i="18"/>
  <c r="S17" i="18"/>
  <c r="O18" i="18"/>
  <c r="P18" i="18"/>
  <c r="Q18" i="18"/>
  <c r="R18" i="18"/>
  <c r="S18" i="18"/>
  <c r="O19" i="18"/>
  <c r="P19" i="18"/>
  <c r="Q19" i="18"/>
  <c r="R19" i="18"/>
  <c r="S19" i="18"/>
  <c r="O20" i="18"/>
  <c r="P20" i="18"/>
  <c r="Q20" i="18"/>
  <c r="R20" i="18"/>
  <c r="S20" i="18"/>
  <c r="O21" i="18"/>
  <c r="P21" i="18"/>
  <c r="Q21" i="18"/>
  <c r="R21" i="18"/>
  <c r="S21" i="18"/>
  <c r="O24" i="18"/>
  <c r="P24" i="18"/>
  <c r="Q24" i="18"/>
  <c r="R24" i="18"/>
  <c r="S24" i="18"/>
  <c r="O25" i="18"/>
  <c r="P25" i="18"/>
  <c r="Q25" i="18"/>
  <c r="R25" i="18"/>
  <c r="S25" i="18"/>
  <c r="O26" i="18"/>
  <c r="P26" i="18"/>
  <c r="Q26" i="18"/>
  <c r="R26" i="18"/>
  <c r="S26" i="18"/>
  <c r="O27" i="18"/>
  <c r="P27" i="18"/>
  <c r="Q27" i="18"/>
  <c r="R27" i="18"/>
  <c r="S27" i="18"/>
  <c r="O28" i="18"/>
  <c r="P28" i="18"/>
  <c r="Q28" i="18"/>
  <c r="R28" i="18"/>
  <c r="S28" i="18"/>
  <c r="O29" i="18"/>
  <c r="P29" i="18"/>
  <c r="Q29" i="18"/>
  <c r="R29" i="18"/>
  <c r="S29" i="18"/>
  <c r="O32" i="18"/>
  <c r="P32" i="18"/>
  <c r="Q32" i="18"/>
  <c r="R32" i="18"/>
  <c r="S32" i="18"/>
  <c r="O33" i="18"/>
  <c r="P33" i="18"/>
  <c r="Q33" i="18"/>
  <c r="R33" i="18"/>
  <c r="S33" i="18"/>
  <c r="O34" i="18"/>
  <c r="P34" i="18"/>
  <c r="Q34" i="18"/>
  <c r="R34" i="18"/>
  <c r="S34" i="18"/>
  <c r="O35" i="18"/>
  <c r="P35" i="18"/>
  <c r="Q35" i="18"/>
  <c r="R35" i="18"/>
  <c r="S35" i="18"/>
  <c r="O36" i="18"/>
  <c r="P36" i="18"/>
  <c r="Q36" i="18"/>
  <c r="R36" i="18"/>
  <c r="S36" i="18"/>
  <c r="O37" i="18"/>
  <c r="P37" i="18"/>
  <c r="Q37" i="18"/>
  <c r="R37" i="18"/>
  <c r="S37" i="18"/>
  <c r="O9" i="18"/>
  <c r="P9" i="18"/>
  <c r="Q9" i="18"/>
  <c r="R9" i="18"/>
  <c r="S9" i="18"/>
  <c r="O10" i="18"/>
  <c r="P10" i="18"/>
  <c r="Q10" i="18"/>
  <c r="R10" i="18"/>
  <c r="S10" i="18"/>
  <c r="O11" i="18"/>
  <c r="P11" i="18"/>
  <c r="Q11" i="18"/>
  <c r="R11" i="18"/>
  <c r="S11" i="18"/>
  <c r="S8" i="18"/>
  <c r="R8" i="18"/>
  <c r="Q8" i="18"/>
  <c r="P8" i="18"/>
  <c r="O8" i="18"/>
  <c r="P61" i="19" l="1"/>
  <c r="O61" i="19"/>
  <c r="N61" i="19"/>
  <c r="M61" i="19"/>
  <c r="L61" i="19"/>
  <c r="P60" i="19"/>
  <c r="O60" i="19"/>
  <c r="N60" i="19"/>
  <c r="M60" i="19"/>
  <c r="L60" i="19"/>
  <c r="P59" i="19"/>
  <c r="O59" i="19"/>
  <c r="N59" i="19"/>
  <c r="M59" i="19"/>
  <c r="L59" i="19"/>
  <c r="P58" i="19"/>
  <c r="O58" i="19"/>
  <c r="N58" i="19"/>
  <c r="M58" i="19"/>
  <c r="L58" i="19"/>
  <c r="P57" i="19"/>
  <c r="O57" i="19"/>
  <c r="N57" i="19"/>
  <c r="M57" i="19"/>
  <c r="L57" i="19"/>
  <c r="P56" i="19"/>
  <c r="O56" i="19"/>
  <c r="N56" i="19"/>
  <c r="M56" i="19"/>
  <c r="L56" i="19"/>
  <c r="P55" i="19"/>
  <c r="O55" i="19"/>
  <c r="N55" i="19"/>
  <c r="M55" i="19"/>
  <c r="L55" i="19"/>
  <c r="P54" i="19"/>
  <c r="O54" i="19"/>
  <c r="N54" i="19"/>
  <c r="M54" i="19"/>
  <c r="L54" i="19"/>
  <c r="P53" i="19"/>
  <c r="O53" i="19"/>
  <c r="N53" i="19"/>
  <c r="M53" i="19"/>
  <c r="L53" i="19"/>
  <c r="P52" i="19"/>
  <c r="O52" i="19"/>
  <c r="N52" i="19"/>
  <c r="M52" i="19"/>
  <c r="L52" i="19"/>
  <c r="P51" i="19"/>
  <c r="O51" i="19"/>
  <c r="N51" i="19"/>
  <c r="M51" i="19"/>
  <c r="L51" i="19"/>
  <c r="P50" i="19"/>
  <c r="O50" i="19"/>
  <c r="N50" i="19"/>
  <c r="M50" i="19"/>
  <c r="L50" i="19"/>
  <c r="P49" i="19"/>
  <c r="O49" i="19"/>
  <c r="N49" i="19"/>
  <c r="M49" i="19"/>
  <c r="L49" i="19"/>
  <c r="P48" i="19"/>
  <c r="O48" i="19"/>
  <c r="N48" i="19"/>
  <c r="M48" i="19"/>
  <c r="L48" i="19"/>
  <c r="P47" i="19"/>
  <c r="O47" i="19"/>
  <c r="N47" i="19"/>
  <c r="M47" i="19"/>
  <c r="L47" i="19"/>
  <c r="P46" i="19"/>
  <c r="O46" i="19"/>
  <c r="N46" i="19"/>
  <c r="M46" i="19"/>
  <c r="L46" i="19"/>
  <c r="P45" i="19"/>
  <c r="O45" i="19"/>
  <c r="N45" i="19"/>
  <c r="M45" i="19"/>
  <c r="L45" i="19"/>
  <c r="P44" i="19"/>
  <c r="O44" i="19"/>
  <c r="N44" i="19"/>
  <c r="M44" i="19"/>
  <c r="L44" i="19"/>
  <c r="P43" i="19"/>
  <c r="O43" i="19"/>
  <c r="N43" i="19"/>
  <c r="M43" i="19"/>
  <c r="L43" i="19"/>
  <c r="P42" i="19"/>
  <c r="O42" i="19"/>
  <c r="N42" i="19"/>
  <c r="M42" i="19"/>
  <c r="L42" i="19"/>
  <c r="P41" i="19"/>
  <c r="O41" i="19"/>
  <c r="N41" i="19"/>
  <c r="M41" i="19"/>
  <c r="L41" i="19"/>
  <c r="P40" i="19"/>
  <c r="O40" i="19"/>
  <c r="N40" i="19"/>
  <c r="M40" i="19"/>
  <c r="L40" i="19"/>
  <c r="P39" i="19"/>
  <c r="O39" i="19"/>
  <c r="N39" i="19"/>
  <c r="M39" i="19"/>
  <c r="L39" i="19"/>
  <c r="P38" i="19"/>
  <c r="O38" i="19"/>
  <c r="N38" i="19"/>
  <c r="M38" i="19"/>
  <c r="L38" i="19"/>
  <c r="P37" i="19"/>
  <c r="O37" i="19"/>
  <c r="N37" i="19"/>
  <c r="M37" i="19"/>
  <c r="L37" i="19"/>
  <c r="P36" i="19"/>
  <c r="O36" i="19"/>
  <c r="N36" i="19"/>
  <c r="M36" i="19"/>
  <c r="L36" i="19"/>
  <c r="P35" i="19"/>
  <c r="O35" i="19"/>
  <c r="N35" i="19"/>
  <c r="M35" i="19"/>
  <c r="L35" i="19"/>
  <c r="P34" i="19"/>
  <c r="O34" i="19"/>
  <c r="N34" i="19"/>
  <c r="M34" i="19"/>
  <c r="L34" i="19"/>
  <c r="P33" i="19"/>
  <c r="O33" i="19"/>
  <c r="N33" i="19"/>
  <c r="M33" i="19"/>
  <c r="L33" i="19"/>
  <c r="P32" i="19"/>
  <c r="O32" i="19"/>
  <c r="N32" i="19"/>
  <c r="M32" i="19"/>
  <c r="L32" i="19"/>
  <c r="P31" i="19"/>
  <c r="O31" i="19"/>
  <c r="N31" i="19"/>
  <c r="M31" i="19"/>
  <c r="L31" i="19"/>
  <c r="P30" i="19"/>
  <c r="O30" i="19"/>
  <c r="N30" i="19"/>
  <c r="M30" i="19"/>
  <c r="L30" i="19"/>
  <c r="P29" i="19"/>
  <c r="O29" i="19"/>
  <c r="N29" i="19"/>
  <c r="M29" i="19"/>
  <c r="L29" i="19"/>
  <c r="P28" i="19"/>
  <c r="O28" i="19"/>
  <c r="N28" i="19"/>
  <c r="M28" i="19"/>
  <c r="L28" i="19"/>
  <c r="P27" i="19"/>
  <c r="O27" i="19"/>
  <c r="N27" i="19"/>
  <c r="M27" i="19"/>
  <c r="L27" i="19"/>
  <c r="P26" i="19"/>
  <c r="O26" i="19"/>
  <c r="N26" i="19"/>
  <c r="M26" i="19"/>
  <c r="L26" i="19"/>
  <c r="P25" i="19"/>
  <c r="O25" i="19"/>
  <c r="N25" i="19"/>
  <c r="M25" i="19"/>
  <c r="L25" i="19"/>
  <c r="P24" i="19"/>
  <c r="O24" i="19"/>
  <c r="N24" i="19"/>
  <c r="M24" i="19"/>
  <c r="L24" i="19"/>
  <c r="P23" i="19"/>
  <c r="O23" i="19"/>
  <c r="N23" i="19"/>
  <c r="M23" i="19"/>
  <c r="L23" i="19"/>
  <c r="P22" i="19"/>
  <c r="O22" i="19"/>
  <c r="N22" i="19"/>
  <c r="M22" i="19"/>
  <c r="L22" i="19"/>
  <c r="P21" i="19"/>
  <c r="O21" i="19"/>
  <c r="N21" i="19"/>
  <c r="M21" i="19"/>
  <c r="L21" i="19"/>
  <c r="P20" i="19"/>
  <c r="O20" i="19"/>
  <c r="N20" i="19"/>
  <c r="M20" i="19"/>
  <c r="L20" i="19"/>
  <c r="P19" i="19"/>
  <c r="O19" i="19"/>
  <c r="N19" i="19"/>
  <c r="M19" i="19"/>
  <c r="L19" i="19"/>
  <c r="P18" i="19"/>
  <c r="O18" i="19"/>
  <c r="N18" i="19"/>
  <c r="M18" i="19"/>
  <c r="L18" i="19"/>
  <c r="P17" i="19"/>
  <c r="O17" i="19"/>
  <c r="N17" i="19"/>
  <c r="M17" i="19"/>
  <c r="L17" i="19"/>
  <c r="P16" i="19"/>
  <c r="O16" i="19"/>
  <c r="N16" i="19"/>
  <c r="M16" i="19"/>
  <c r="L16" i="19"/>
  <c r="P15" i="19"/>
  <c r="O15" i="19"/>
  <c r="N15" i="19"/>
  <c r="M15" i="19"/>
  <c r="L15" i="19"/>
  <c r="P14" i="19"/>
  <c r="O14" i="19"/>
  <c r="N14" i="19"/>
  <c r="M14" i="19"/>
  <c r="L14" i="19"/>
  <c r="L7" i="19"/>
  <c r="M7" i="19"/>
  <c r="N7" i="19"/>
  <c r="O7" i="19"/>
  <c r="P7" i="19"/>
  <c r="L8" i="19"/>
  <c r="M8" i="19"/>
  <c r="N8" i="19"/>
  <c r="O8" i="19"/>
  <c r="P8" i="19"/>
  <c r="L9" i="19"/>
  <c r="M9" i="19"/>
  <c r="N9" i="19"/>
  <c r="O9" i="19"/>
  <c r="P9" i="19"/>
  <c r="L10" i="19"/>
  <c r="M10" i="19"/>
  <c r="N10" i="19"/>
  <c r="O10" i="19"/>
  <c r="P10" i="19"/>
  <c r="L11" i="19"/>
  <c r="M11" i="19"/>
  <c r="N11" i="19"/>
  <c r="O11" i="19"/>
  <c r="P11" i="19"/>
  <c r="L12" i="19"/>
  <c r="M12" i="19"/>
  <c r="N12" i="19"/>
  <c r="O12" i="19"/>
  <c r="P12" i="19"/>
  <c r="L13" i="19"/>
  <c r="M13" i="19"/>
  <c r="N13" i="19"/>
  <c r="O13" i="19"/>
  <c r="P13" i="19"/>
  <c r="P6" i="19"/>
  <c r="O6" i="19"/>
  <c r="N6" i="19"/>
  <c r="M6" i="19"/>
  <c r="L6" i="19"/>
  <c r="O37" i="14" l="1"/>
  <c r="N37" i="14"/>
  <c r="M37" i="14"/>
  <c r="L37" i="14"/>
  <c r="K37" i="14"/>
  <c r="U68" i="11" l="1"/>
  <c r="T68" i="11"/>
  <c r="S68" i="11"/>
  <c r="R68" i="11"/>
  <c r="Q68" i="11"/>
  <c r="U67" i="11"/>
  <c r="T67" i="11"/>
  <c r="S67" i="11"/>
  <c r="R67" i="11"/>
  <c r="Q67" i="11"/>
  <c r="U66" i="11"/>
  <c r="T66" i="11"/>
  <c r="S66" i="11"/>
  <c r="R66" i="11"/>
  <c r="Q66" i="11"/>
  <c r="U65" i="11"/>
  <c r="T65" i="11"/>
  <c r="S65" i="11"/>
  <c r="R65" i="11"/>
  <c r="Q65" i="11"/>
  <c r="U64" i="11"/>
  <c r="T64" i="11"/>
  <c r="S64" i="11"/>
  <c r="R64" i="11"/>
  <c r="Q64" i="11"/>
  <c r="U63" i="11"/>
  <c r="T63" i="11"/>
  <c r="S63" i="11"/>
  <c r="R63" i="11"/>
  <c r="Q63" i="11"/>
  <c r="U52" i="11"/>
  <c r="T52" i="11"/>
  <c r="S52" i="11"/>
  <c r="R52" i="11"/>
  <c r="Q52" i="11"/>
  <c r="Q51" i="11"/>
  <c r="R51" i="11"/>
  <c r="S51" i="11"/>
  <c r="T51" i="11"/>
  <c r="U51" i="11"/>
  <c r="Q53" i="11"/>
  <c r="R53" i="11"/>
  <c r="S53" i="11"/>
  <c r="T53" i="11"/>
  <c r="U53" i="11"/>
  <c r="Q54" i="11"/>
  <c r="R54" i="11"/>
  <c r="S54" i="11"/>
  <c r="T54" i="11"/>
  <c r="U54" i="11"/>
  <c r="Q55" i="11"/>
  <c r="R55" i="11"/>
  <c r="S55" i="11"/>
  <c r="T55" i="11"/>
  <c r="U55" i="11"/>
  <c r="Q56" i="11"/>
  <c r="R56" i="11"/>
  <c r="S56" i="11"/>
  <c r="T56" i="11"/>
  <c r="U56" i="11"/>
  <c r="Q30" i="11"/>
  <c r="R30" i="11"/>
  <c r="S30" i="11"/>
  <c r="T30" i="11"/>
  <c r="U30" i="11"/>
  <c r="Q31" i="11"/>
  <c r="R31" i="11"/>
  <c r="S31" i="11"/>
  <c r="T31" i="11"/>
  <c r="U31" i="11"/>
  <c r="Q32" i="11"/>
  <c r="R32" i="11"/>
  <c r="S32" i="11"/>
  <c r="T32" i="11"/>
  <c r="U32" i="11"/>
  <c r="Q33" i="11"/>
  <c r="R33" i="11"/>
  <c r="S33" i="11"/>
  <c r="T33" i="11"/>
  <c r="U33" i="11"/>
  <c r="Q34" i="11"/>
  <c r="R34" i="11"/>
  <c r="S34" i="11"/>
  <c r="T34" i="11"/>
  <c r="U34" i="11"/>
  <c r="Q35" i="11"/>
  <c r="R35" i="11"/>
  <c r="S35" i="11"/>
  <c r="T35" i="11"/>
  <c r="U35" i="11"/>
  <c r="Q36" i="11"/>
  <c r="R36" i="11"/>
  <c r="S36" i="11"/>
  <c r="T36" i="11"/>
  <c r="U36" i="11"/>
  <c r="Q37" i="11"/>
  <c r="R37" i="11"/>
  <c r="S37" i="11"/>
  <c r="T37" i="11"/>
  <c r="U37" i="11"/>
  <c r="Q38" i="11"/>
  <c r="R38" i="11"/>
  <c r="S38" i="11"/>
  <c r="T38" i="11"/>
  <c r="U38" i="11"/>
  <c r="Q39" i="11"/>
  <c r="R39" i="11"/>
  <c r="S39" i="11"/>
  <c r="T39" i="11"/>
  <c r="U39" i="11"/>
  <c r="Q40" i="11"/>
  <c r="R40" i="11"/>
  <c r="S40" i="11"/>
  <c r="T40" i="11"/>
  <c r="U40" i="11"/>
  <c r="O38" i="14" l="1"/>
  <c r="N38" i="14"/>
  <c r="M38" i="14"/>
  <c r="L38" i="14"/>
  <c r="K38" i="14"/>
  <c r="O36" i="14"/>
  <c r="N36" i="14"/>
  <c r="M36" i="14"/>
  <c r="L36" i="14"/>
  <c r="K36" i="14"/>
  <c r="O35" i="14"/>
  <c r="N35" i="14"/>
  <c r="M35" i="14"/>
  <c r="L35" i="14"/>
  <c r="K35" i="14"/>
  <c r="O34" i="14"/>
  <c r="N34" i="14"/>
  <c r="M34" i="14"/>
  <c r="L34" i="14"/>
  <c r="K34" i="14"/>
  <c r="O33" i="14"/>
  <c r="N33" i="14"/>
  <c r="M33" i="14"/>
  <c r="L33" i="14"/>
  <c r="K33" i="14"/>
  <c r="O32" i="14"/>
  <c r="N32" i="14"/>
  <c r="M32" i="14"/>
  <c r="L32" i="14"/>
  <c r="K32" i="14"/>
  <c r="O31" i="14"/>
  <c r="N31" i="14"/>
  <c r="M31" i="14"/>
  <c r="L31" i="14"/>
  <c r="K31" i="14"/>
  <c r="O30" i="14"/>
  <c r="N30" i="14"/>
  <c r="M30" i="14"/>
  <c r="L30" i="14"/>
  <c r="K30" i="14"/>
  <c r="O29" i="14"/>
  <c r="N29" i="14"/>
  <c r="M29" i="14"/>
  <c r="L29" i="14"/>
  <c r="K29" i="14"/>
  <c r="O28" i="14"/>
  <c r="N28" i="14"/>
  <c r="M28" i="14"/>
  <c r="L28" i="14"/>
  <c r="K28" i="14"/>
  <c r="O27" i="14"/>
  <c r="N27" i="14"/>
  <c r="M27" i="14"/>
  <c r="L27" i="14"/>
  <c r="K27" i="14"/>
  <c r="O26" i="14"/>
  <c r="N26" i="14"/>
  <c r="M26" i="14"/>
  <c r="L26" i="14"/>
  <c r="K26" i="14"/>
  <c r="O25" i="14"/>
  <c r="N25" i="14"/>
  <c r="M25" i="14"/>
  <c r="L25" i="14"/>
  <c r="K25" i="14"/>
  <c r="O24" i="14"/>
  <c r="N24" i="14"/>
  <c r="M24" i="14"/>
  <c r="L24" i="14"/>
  <c r="K24" i="14"/>
  <c r="O23" i="14"/>
  <c r="N23" i="14"/>
  <c r="M23" i="14"/>
  <c r="L23" i="14"/>
  <c r="K23" i="14"/>
  <c r="O22" i="14"/>
  <c r="N22" i="14"/>
  <c r="M22" i="14"/>
  <c r="L22" i="14"/>
  <c r="K22" i="14"/>
  <c r="O21" i="14"/>
  <c r="N21" i="14"/>
  <c r="M21" i="14"/>
  <c r="L21" i="14"/>
  <c r="K21" i="14"/>
  <c r="O20" i="14"/>
  <c r="N20" i="14"/>
  <c r="M20" i="14"/>
  <c r="L20" i="14"/>
  <c r="K20" i="14"/>
  <c r="O19" i="14"/>
  <c r="N19" i="14"/>
  <c r="M19" i="14"/>
  <c r="L19" i="14"/>
  <c r="K19" i="14"/>
  <c r="O18" i="14"/>
  <c r="N18" i="14"/>
  <c r="M18" i="14"/>
  <c r="L18" i="14"/>
  <c r="K18" i="14"/>
  <c r="O17" i="14"/>
  <c r="N17" i="14"/>
  <c r="M17" i="14"/>
  <c r="L17" i="14"/>
  <c r="K17" i="14"/>
  <c r="O16" i="14"/>
  <c r="N16" i="14"/>
  <c r="M16" i="14"/>
  <c r="L16" i="14"/>
  <c r="K16" i="14"/>
  <c r="O15" i="14"/>
  <c r="N15" i="14"/>
  <c r="M15" i="14"/>
  <c r="L15" i="14"/>
  <c r="K15" i="14"/>
  <c r="O14" i="14"/>
  <c r="N14" i="14"/>
  <c r="M14" i="14"/>
  <c r="L14" i="14"/>
  <c r="K14" i="14"/>
  <c r="O13" i="14"/>
  <c r="N13" i="14"/>
  <c r="M13" i="14"/>
  <c r="L13" i="14"/>
  <c r="K13" i="14"/>
  <c r="O12" i="14"/>
  <c r="N12" i="14"/>
  <c r="M12" i="14"/>
  <c r="L12" i="14"/>
  <c r="K12" i="14"/>
  <c r="O11" i="14"/>
  <c r="N11" i="14"/>
  <c r="M11" i="14"/>
  <c r="L11" i="14"/>
  <c r="K11" i="14"/>
  <c r="O10" i="14"/>
  <c r="N10" i="14"/>
  <c r="M10" i="14"/>
  <c r="L10" i="14"/>
  <c r="K10" i="14"/>
  <c r="O9" i="14"/>
  <c r="N9" i="14"/>
  <c r="M9" i="14"/>
  <c r="L9" i="14"/>
  <c r="K9" i="14"/>
  <c r="O8" i="14"/>
  <c r="N8" i="14"/>
  <c r="M8" i="14"/>
  <c r="L8" i="14"/>
  <c r="K8" i="14"/>
  <c r="O7" i="14"/>
  <c r="N7" i="14"/>
  <c r="M7" i="14"/>
  <c r="L7" i="14"/>
  <c r="K7" i="14"/>
  <c r="O6" i="14"/>
  <c r="N6" i="14"/>
  <c r="M6" i="14"/>
  <c r="L6" i="14"/>
  <c r="K6" i="14"/>
  <c r="U62" i="11"/>
  <c r="T62" i="11"/>
  <c r="S62" i="11"/>
  <c r="R62" i="11"/>
  <c r="Q62" i="11"/>
  <c r="U61" i="11"/>
  <c r="T61" i="11"/>
  <c r="S61" i="11"/>
  <c r="R61" i="11"/>
  <c r="Q61" i="11"/>
  <c r="U60" i="11"/>
  <c r="T60" i="11"/>
  <c r="S60" i="11"/>
  <c r="R60" i="11"/>
  <c r="Q60" i="11"/>
  <c r="U59" i="11"/>
  <c r="T59" i="11"/>
  <c r="S59" i="11"/>
  <c r="R59" i="11"/>
  <c r="Q59" i="11"/>
  <c r="U58" i="11"/>
  <c r="T58" i="11"/>
  <c r="S58" i="11"/>
  <c r="R58" i="11"/>
  <c r="Q58" i="11"/>
  <c r="U57" i="11"/>
  <c r="T57" i="11"/>
  <c r="S57" i="11"/>
  <c r="R57" i="11"/>
  <c r="Q57" i="11"/>
  <c r="U50" i="11"/>
  <c r="T50" i="11"/>
  <c r="S50" i="11"/>
  <c r="R50" i="11"/>
  <c r="Q50" i="11"/>
  <c r="U49" i="11"/>
  <c r="T49" i="11"/>
  <c r="S49" i="11"/>
  <c r="R49" i="11"/>
  <c r="Q49" i="11"/>
  <c r="U48" i="11"/>
  <c r="T48" i="11"/>
  <c r="S48" i="11"/>
  <c r="R48" i="11"/>
  <c r="Q48" i="11"/>
  <c r="U47" i="11"/>
  <c r="T47" i="11"/>
  <c r="S47" i="11"/>
  <c r="R47" i="11"/>
  <c r="Q47" i="11"/>
  <c r="U46" i="11"/>
  <c r="T46" i="11"/>
  <c r="S46" i="11"/>
  <c r="R46" i="11"/>
  <c r="Q46" i="11"/>
  <c r="U45" i="11"/>
  <c r="T45" i="11"/>
  <c r="S45" i="11"/>
  <c r="R45" i="11"/>
  <c r="Q45" i="11"/>
  <c r="U44" i="11"/>
  <c r="T44" i="11"/>
  <c r="S44" i="11"/>
  <c r="R44" i="11"/>
  <c r="Q44" i="11"/>
  <c r="U43" i="11"/>
  <c r="T43" i="11"/>
  <c r="S43" i="11"/>
  <c r="R43" i="11"/>
  <c r="Q43" i="11"/>
  <c r="U42" i="11"/>
  <c r="T42" i="11"/>
  <c r="S42" i="11"/>
  <c r="R42" i="11"/>
  <c r="Q42" i="11"/>
  <c r="U41" i="11"/>
  <c r="T41" i="11"/>
  <c r="S41" i="11"/>
  <c r="R41" i="11"/>
  <c r="Q41" i="11"/>
  <c r="U29" i="11"/>
  <c r="T29" i="11"/>
  <c r="S29" i="11"/>
  <c r="R29" i="11"/>
  <c r="Q29" i="11"/>
  <c r="U28" i="11"/>
  <c r="T28" i="11"/>
  <c r="S28" i="11"/>
  <c r="R28" i="11"/>
  <c r="Q28" i="11"/>
  <c r="U21" i="11"/>
  <c r="T21" i="11"/>
  <c r="S21" i="11"/>
  <c r="R21" i="11"/>
  <c r="Q21" i="11"/>
  <c r="U20" i="11"/>
  <c r="T20" i="11"/>
  <c r="S20" i="11"/>
  <c r="R20" i="11"/>
  <c r="Q20" i="11"/>
  <c r="U19" i="11"/>
  <c r="T19" i="11"/>
  <c r="S19" i="11"/>
  <c r="R19" i="11"/>
  <c r="Q19" i="11"/>
  <c r="T27" i="11"/>
  <c r="S27" i="11"/>
  <c r="R27" i="11"/>
  <c r="Q27" i="11"/>
  <c r="T26" i="11"/>
  <c r="S26" i="11"/>
  <c r="R26" i="11"/>
  <c r="Q26" i="11"/>
  <c r="T25" i="11"/>
  <c r="S25" i="11"/>
  <c r="R25" i="11"/>
  <c r="Q25" i="11"/>
  <c r="T24" i="11"/>
  <c r="S24" i="11"/>
  <c r="R24" i="11"/>
  <c r="Q24" i="11"/>
  <c r="T23" i="11"/>
  <c r="S23" i="11"/>
  <c r="R23" i="11"/>
  <c r="Q23" i="11"/>
  <c r="U18" i="11"/>
  <c r="T18" i="11"/>
  <c r="S18" i="11"/>
  <c r="R18" i="11"/>
  <c r="Q18" i="11"/>
  <c r="U17" i="11"/>
  <c r="T17" i="11"/>
  <c r="S17" i="11"/>
  <c r="R17" i="11"/>
  <c r="Q17" i="11"/>
  <c r="U16" i="11"/>
  <c r="T16" i="11"/>
  <c r="S16" i="11"/>
  <c r="R16" i="11"/>
  <c r="Q16" i="11"/>
  <c r="U13" i="11"/>
  <c r="T13" i="11"/>
  <c r="S13" i="11"/>
  <c r="R13" i="11"/>
  <c r="Q13" i="11"/>
  <c r="U7" i="11"/>
  <c r="T7" i="11"/>
  <c r="S7" i="11"/>
  <c r="R7" i="11"/>
  <c r="Q7" i="11"/>
  <c r="U12" i="11"/>
  <c r="T12" i="11"/>
  <c r="S12" i="11"/>
  <c r="R12" i="11"/>
  <c r="Q12" i="11"/>
  <c r="U11" i="11"/>
  <c r="T11" i="11"/>
  <c r="S11" i="11"/>
  <c r="R11" i="11"/>
  <c r="Q11" i="11"/>
  <c r="U10" i="11"/>
  <c r="T10" i="11"/>
  <c r="S10" i="11"/>
  <c r="R10" i="11"/>
  <c r="Q10" i="11"/>
  <c r="Q9" i="11"/>
  <c r="R9" i="11"/>
  <c r="S9" i="11"/>
  <c r="T9" i="11"/>
  <c r="U9" i="11"/>
  <c r="Q14" i="11"/>
  <c r="R14" i="11"/>
  <c r="S14" i="11"/>
  <c r="T14" i="11"/>
  <c r="U14" i="11"/>
  <c r="Q15" i="11"/>
  <c r="R15" i="11"/>
  <c r="S15" i="11"/>
  <c r="T15" i="11"/>
  <c r="U15" i="11"/>
  <c r="Q8" i="11"/>
  <c r="U8" i="11"/>
  <c r="T8" i="11"/>
  <c r="S8" i="11"/>
  <c r="R8" i="11"/>
  <c r="S22" i="11"/>
  <c r="Q22" i="11"/>
  <c r="R22" i="11" l="1"/>
  <c r="T22" i="11"/>
</calcChain>
</file>

<file path=xl/sharedStrings.xml><?xml version="1.0" encoding="utf-8"?>
<sst xmlns="http://schemas.openxmlformats.org/spreadsheetml/2006/main" count="2258" uniqueCount="642">
  <si>
    <t>客户价格</t>
    <phoneticPr fontId="1" type="noConversion"/>
  </si>
  <si>
    <t>付款周期</t>
    <phoneticPr fontId="1" type="noConversion"/>
  </si>
  <si>
    <t>域名赎回</t>
    <phoneticPr fontId="1" type="noConversion"/>
  </si>
  <si>
    <t>国内/国际英文域名过户</t>
    <phoneticPr fontId="1" type="noConversion"/>
  </si>
  <si>
    <t>备注</t>
    <phoneticPr fontId="1" type="noConversion"/>
  </si>
  <si>
    <t>单位</t>
    <phoneticPr fontId="1" type="noConversion"/>
  </si>
  <si>
    <t>个</t>
    <phoneticPr fontId="1" type="noConversion"/>
  </si>
  <si>
    <t>云享香港-标准型</t>
  </si>
  <si>
    <t>1年</t>
    <phoneticPr fontId="1" type="noConversion"/>
  </si>
  <si>
    <t>智能DNS解析（注册域名免费获得）</t>
    <phoneticPr fontId="1" type="noConversion"/>
  </si>
  <si>
    <t>1次</t>
    <phoneticPr fontId="1" type="noConversion"/>
  </si>
  <si>
    <t>Q8400</t>
    <phoneticPr fontId="1" type="noConversion"/>
  </si>
  <si>
    <t>云享电信-入门型 万兆防火墙</t>
  </si>
  <si>
    <t>云享电信-基础型 万兆防火墙</t>
  </si>
  <si>
    <t>云享电信-标准型 万兆防火墙</t>
  </si>
  <si>
    <t>云享电信-增强型 万兆防火墙</t>
  </si>
  <si>
    <t>云享电信-商务型 万兆防火墙</t>
  </si>
  <si>
    <t>云享电信-专业型 万兆防火墙</t>
  </si>
  <si>
    <t>云享电信-至尊型 万兆防火墙</t>
  </si>
  <si>
    <t>云享电信-超量型 万兆防火墙</t>
  </si>
  <si>
    <t>英文.co</t>
    <phoneticPr fontId="1" type="noConversion"/>
  </si>
  <si>
    <t>英文.tv  /  中文.tv</t>
    <phoneticPr fontId="1" type="noConversion"/>
  </si>
  <si>
    <t xml:space="preserve">英文.cc  /  中文.cc  </t>
    <phoneticPr fontId="1" type="noConversion"/>
  </si>
  <si>
    <t>英文.hk  /  中文.hk</t>
    <phoneticPr fontId="1" type="noConversion"/>
  </si>
  <si>
    <t>英文.me</t>
    <phoneticPr fontId="1" type="noConversion"/>
  </si>
  <si>
    <t>非中网注册域名使用中网智能DNS解析</t>
    <phoneticPr fontId="1" type="noConversion"/>
  </si>
  <si>
    <t xml:space="preserve">中文.中国  / 中文.公司  / 中文.网络 </t>
    <phoneticPr fontId="1" type="noConversion"/>
  </si>
  <si>
    <t>英文.cn / .com.cn / .net.cn  / .sh.cn等</t>
    <phoneticPr fontId="1" type="noConversion"/>
  </si>
  <si>
    <t>英文.asia</t>
    <phoneticPr fontId="1" type="noConversion"/>
  </si>
  <si>
    <t>英文.mobi</t>
    <phoneticPr fontId="1" type="noConversion"/>
  </si>
  <si>
    <t>兼容新网域名API接口：</t>
    <phoneticPr fontId="1" type="noConversion"/>
  </si>
  <si>
    <t>更多详情》》》 HTTP://ChinaNet.CC/agent.asp  点击代理频道页面左边的“代理价格体系”即可以下载EXCEL格式的代理价格表。</t>
    <phoneticPr fontId="1" type="noConversion"/>
  </si>
  <si>
    <t>英文.name</t>
    <phoneticPr fontId="1" type="noConversion"/>
  </si>
  <si>
    <t>英文.info</t>
    <phoneticPr fontId="1" type="noConversion"/>
  </si>
  <si>
    <t>英文.biz  /  中文.biz</t>
    <phoneticPr fontId="1" type="noConversion"/>
  </si>
  <si>
    <t>I7 3770</t>
    <phoneticPr fontId="1" type="noConversion"/>
  </si>
  <si>
    <t>49U机柜租用（18台服务器）</t>
  </si>
  <si>
    <t>类别</t>
    <phoneticPr fontId="1" type="noConversion"/>
  </si>
  <si>
    <t>预付/月增&gt;</t>
    <phoneticPr fontId="1" type="noConversion"/>
  </si>
  <si>
    <t>更多详情》》》 HTTP://WWW.ChinaNet.CC/agent/</t>
    <phoneticPr fontId="1" type="noConversion"/>
  </si>
  <si>
    <t>机房</t>
    <phoneticPr fontId="1" type="noConversion"/>
  </si>
  <si>
    <t>CPU</t>
    <phoneticPr fontId="1" type="noConversion"/>
  </si>
  <si>
    <t>内存</t>
    <phoneticPr fontId="4" type="noConversion"/>
  </si>
  <si>
    <t>数量</t>
    <phoneticPr fontId="4" type="noConversion"/>
  </si>
  <si>
    <t>大小</t>
    <phoneticPr fontId="4" type="noConversion"/>
  </si>
  <si>
    <t>硬盘</t>
    <phoneticPr fontId="4" type="noConversion"/>
  </si>
  <si>
    <t>DDOS</t>
    <phoneticPr fontId="4" type="noConversion"/>
  </si>
  <si>
    <t>带宽</t>
    <phoneticPr fontId="4" type="noConversion"/>
  </si>
  <si>
    <t>标准价</t>
    <phoneticPr fontId="4" type="noConversion"/>
  </si>
  <si>
    <t>银牌</t>
    <phoneticPr fontId="4" type="noConversion"/>
  </si>
  <si>
    <t>金牌</t>
    <phoneticPr fontId="4" type="noConversion"/>
  </si>
  <si>
    <t>白金</t>
    <phoneticPr fontId="4" type="noConversion"/>
  </si>
  <si>
    <t>钻石</t>
    <phoneticPr fontId="4" type="noConversion"/>
  </si>
  <si>
    <t>备注</t>
    <phoneticPr fontId="4" type="noConversion"/>
  </si>
  <si>
    <t>测试IP</t>
    <phoneticPr fontId="4" type="noConversion"/>
  </si>
  <si>
    <t>下载地址 http://www.chinanet.cc/service/file/agent/</t>
    <phoneticPr fontId="1" type="noConversion"/>
  </si>
  <si>
    <t>联系方式 http://chinanet.cc/about/contact.asp</t>
    <phoneticPr fontId="1" type="noConversion"/>
  </si>
  <si>
    <t>8G</t>
    <phoneticPr fontId="1" type="noConversion"/>
  </si>
  <si>
    <t>SATA3</t>
    <phoneticPr fontId="1" type="noConversion"/>
  </si>
  <si>
    <t xml:space="preserve">1T </t>
    <phoneticPr fontId="1" type="noConversion"/>
  </si>
  <si>
    <t>类型</t>
    <phoneticPr fontId="4" type="noConversion"/>
  </si>
  <si>
    <t>GPU</t>
    <phoneticPr fontId="1" type="noConversion"/>
  </si>
  <si>
    <t>线程</t>
    <phoneticPr fontId="1" type="noConversion"/>
  </si>
  <si>
    <t>核心</t>
    <phoneticPr fontId="4" type="noConversion"/>
  </si>
  <si>
    <t>16G</t>
    <phoneticPr fontId="4" type="noConversion"/>
  </si>
  <si>
    <t>64G</t>
    <phoneticPr fontId="4" type="noConversion"/>
  </si>
  <si>
    <t>20M</t>
    <phoneticPr fontId="4" type="noConversion"/>
  </si>
  <si>
    <t>ID</t>
    <phoneticPr fontId="1" type="noConversion"/>
  </si>
  <si>
    <t>8G</t>
    <phoneticPr fontId="4" type="noConversion"/>
  </si>
  <si>
    <t>4G</t>
    <phoneticPr fontId="4" type="noConversion"/>
  </si>
  <si>
    <t>E5500</t>
    <phoneticPr fontId="1" type="noConversion"/>
  </si>
  <si>
    <t>320G</t>
    <phoneticPr fontId="4" type="noConversion"/>
  </si>
  <si>
    <t>RAID
卡</t>
    <phoneticPr fontId="4" type="noConversion"/>
  </si>
  <si>
    <t>IP
数量</t>
    <phoneticPr fontId="4" type="noConversion"/>
  </si>
  <si>
    <t>10M</t>
    <phoneticPr fontId="4" type="noConversion"/>
  </si>
  <si>
    <t>100M</t>
    <phoneticPr fontId="4" type="noConversion"/>
  </si>
  <si>
    <t>铜牌</t>
    <phoneticPr fontId="4" type="noConversion"/>
  </si>
  <si>
    <t>系列型号</t>
    <phoneticPr fontId="4" type="noConversion"/>
  </si>
  <si>
    <t>SSD+SATA</t>
    <phoneticPr fontId="4" type="noConversion"/>
  </si>
  <si>
    <t>120G+2T</t>
    <phoneticPr fontId="1" type="noConversion"/>
  </si>
  <si>
    <t>120G+1T</t>
    <phoneticPr fontId="1" type="noConversion"/>
  </si>
  <si>
    <t>240G或2T</t>
    <phoneticPr fontId="4" type="noConversion"/>
  </si>
  <si>
    <t>SSD或SATA</t>
    <phoneticPr fontId="4" type="noConversion"/>
  </si>
  <si>
    <t>SATA</t>
    <phoneticPr fontId="1" type="noConversion"/>
  </si>
  <si>
    <t>/</t>
  </si>
  <si>
    <t>/</t>
    <phoneticPr fontId="4" type="noConversion"/>
  </si>
  <si>
    <t>人民币价格/台/月，付10月送2月</t>
    <phoneticPr fontId="4" type="noConversion"/>
  </si>
  <si>
    <t>江苏电信</t>
    <phoneticPr fontId="3" type="noConversion"/>
  </si>
  <si>
    <t>免费500M,超出收费服务。</t>
    <phoneticPr fontId="3" type="noConversion"/>
  </si>
  <si>
    <t>钻石</t>
    <phoneticPr fontId="1" type="noConversion"/>
  </si>
  <si>
    <t>银牌</t>
    <phoneticPr fontId="1" type="noConversion"/>
  </si>
  <si>
    <t>金牌</t>
    <phoneticPr fontId="1" type="noConversion"/>
  </si>
  <si>
    <t>白金</t>
    <phoneticPr fontId="1" type="noConversion"/>
  </si>
  <si>
    <t>或IBM X335/X336
/HP DL360</t>
    <phoneticPr fontId="4" type="noConversion"/>
  </si>
  <si>
    <t>用户可选择IBM,HP,DELL,超微,联想等任意品牌服务器在中网科技进行租用,按服务付费。</t>
    <phoneticPr fontId="4" type="noConversion"/>
  </si>
  <si>
    <t>域名的分销级别一个价</t>
    <phoneticPr fontId="1" type="noConversion"/>
  </si>
  <si>
    <t>铜牌</t>
    <phoneticPr fontId="1" type="noConversion"/>
  </si>
  <si>
    <t>国际域名</t>
    <phoneticPr fontId="1" type="noConversion"/>
  </si>
  <si>
    <t xml:space="preserve">英文.com </t>
    <phoneticPr fontId="1" type="noConversion"/>
  </si>
  <si>
    <t>原万网/新网续费75元</t>
    <phoneticPr fontId="1" type="noConversion"/>
  </si>
  <si>
    <t>原万网、新网续费104元</t>
    <phoneticPr fontId="1" type="noConversion"/>
  </si>
  <si>
    <t>原万网、新网续费96元</t>
    <phoneticPr fontId="1" type="noConversion"/>
  </si>
  <si>
    <t>中文.com</t>
    <phoneticPr fontId="1" type="noConversion"/>
  </si>
  <si>
    <t>原万网、新网续费60元</t>
    <phoneticPr fontId="1" type="noConversion"/>
  </si>
  <si>
    <t>英文.tw /  中文.tw</t>
    <phoneticPr fontId="1" type="noConversion"/>
  </si>
  <si>
    <t>原万网、新网续费63元</t>
    <phoneticPr fontId="1" type="noConversion"/>
  </si>
  <si>
    <t>英文.in</t>
    <phoneticPr fontId="1" type="noConversion"/>
  </si>
  <si>
    <t>英文.us</t>
    <phoneticPr fontId="1" type="noConversion"/>
  </si>
  <si>
    <t xml:space="preserve">英文.net  /  英文.org </t>
    <phoneticPr fontId="1" type="noConversion"/>
  </si>
  <si>
    <t>原万网/新网续费95元</t>
    <phoneticPr fontId="1" type="noConversion"/>
  </si>
  <si>
    <t>中文.net</t>
    <phoneticPr fontId="1" type="noConversion"/>
  </si>
  <si>
    <t>英文.tel</t>
    <phoneticPr fontId="1" type="noConversion"/>
  </si>
  <si>
    <t>英文.la</t>
    <phoneticPr fontId="1" type="noConversion"/>
  </si>
  <si>
    <t>英文.cm</t>
    <phoneticPr fontId="1" type="noConversion"/>
  </si>
  <si>
    <t>英文.im</t>
    <phoneticPr fontId="1" type="noConversion"/>
  </si>
  <si>
    <t>英文.wang</t>
    <phoneticPr fontId="1" type="noConversion"/>
  </si>
  <si>
    <t>英文.top</t>
    <phoneticPr fontId="1" type="noConversion"/>
  </si>
  <si>
    <t>英文.pw</t>
    <phoneticPr fontId="1" type="noConversion"/>
  </si>
  <si>
    <t>英文.xyz</t>
    <phoneticPr fontId="1" type="noConversion"/>
  </si>
  <si>
    <t>中国域名</t>
    <phoneticPr fontId="1" type="noConversion"/>
  </si>
  <si>
    <t>英文.gov.cn</t>
    <phoneticPr fontId="1" type="noConversion"/>
  </si>
  <si>
    <t>域名相关</t>
    <phoneticPr fontId="1" type="noConversion"/>
  </si>
  <si>
    <t>原万网、新网域名需过户费50元。</t>
    <phoneticPr fontId="1" type="noConversion"/>
  </si>
  <si>
    <t>中网下级代理API域名接口配置规范:</t>
    <phoneticPr fontId="1" type="noConversion"/>
  </si>
  <si>
    <t xml:space="preserve">中网下级代理API域名接口兼容新网的API接口，即代理原来使用新网域名API接口的，可以更改为中网域名API接口。
    </t>
    <phoneticPr fontId="1" type="noConversion"/>
  </si>
  <si>
    <t>域名API接口的用户名和密码=中网代理用户名和密码；API网址=http://ChinaNet.CC</t>
    <phoneticPr fontId="1" type="noConversion"/>
  </si>
  <si>
    <t>兼容星外主机系统</t>
    <phoneticPr fontId="1" type="noConversion"/>
  </si>
  <si>
    <t>中网下级代理使用的是星外主机系统的，可以直接在星外后台-&gt;站点管理-&gt;系统参数-&gt;兼容新网的API的接口</t>
    <phoneticPr fontId="1" type="noConversion"/>
  </si>
  <si>
    <t xml:space="preserve">代理用户名和密码=中网代理用户名和密码；API网址=http://ChinaNet.CC </t>
    <phoneticPr fontId="1" type="noConversion"/>
  </si>
  <si>
    <t>中网科技-ChinaNet.CC-服务器租用-分销价格表</t>
    <phoneticPr fontId="1" type="noConversion"/>
  </si>
  <si>
    <t>ICANN认证国际顶级注册商-中网科技-ChinaNet.CC-域名-分销价格表</t>
    <phoneticPr fontId="1" type="noConversion"/>
  </si>
  <si>
    <t>安徽双线（电信+联通）</t>
    <phoneticPr fontId="3" type="noConversion"/>
  </si>
  <si>
    <t>Xeon E5620*2</t>
    <phoneticPr fontId="3" type="noConversion"/>
  </si>
  <si>
    <t>服务器型号</t>
    <phoneticPr fontId="1" type="noConversion"/>
  </si>
  <si>
    <t>4G</t>
    <phoneticPr fontId="1" type="noConversion"/>
  </si>
  <si>
    <t>16G</t>
    <phoneticPr fontId="1" type="noConversion"/>
  </si>
  <si>
    <t>中网科技-ChinaNet.CC-服务器托管-分销价格表</t>
    <phoneticPr fontId="1" type="noConversion"/>
  </si>
  <si>
    <t>服务器托管 定制</t>
    <phoneticPr fontId="1" type="noConversion"/>
  </si>
  <si>
    <t>菲律宾</t>
    <phoneticPr fontId="1" type="noConversion"/>
  </si>
  <si>
    <t>E3</t>
  </si>
  <si>
    <t>1230V3</t>
  </si>
  <si>
    <t>8G</t>
  </si>
  <si>
    <t>HDD</t>
  </si>
  <si>
    <t>1T</t>
  </si>
  <si>
    <t>1230V3</t>
    <phoneticPr fontId="1" type="noConversion"/>
  </si>
  <si>
    <t>E5</t>
  </si>
  <si>
    <t>16G</t>
  </si>
  <si>
    <t>SSD</t>
  </si>
  <si>
    <t>250G</t>
  </si>
  <si>
    <r>
      <t>1</t>
    </r>
    <r>
      <rPr>
        <sz val="10"/>
        <rFont val="宋体"/>
        <family val="3"/>
        <charset val="134"/>
      </rPr>
      <t>0M</t>
    </r>
    <phoneticPr fontId="1" type="noConversion"/>
  </si>
  <si>
    <t>2*E5</t>
  </si>
  <si>
    <t>32G</t>
  </si>
  <si>
    <t>SSD+HDD</t>
  </si>
  <si>
    <t>250G+1T</t>
  </si>
  <si>
    <t>韩国</t>
    <phoneticPr fontId="1" type="noConversion"/>
  </si>
  <si>
    <t>I3</t>
  </si>
  <si>
    <t>4G</t>
  </si>
  <si>
    <t>240G</t>
  </si>
  <si>
    <t>240G+1T</t>
  </si>
  <si>
    <t>64G</t>
  </si>
  <si>
    <t>512G+1T</t>
  </si>
  <si>
    <t>洛杉矶</t>
    <phoneticPr fontId="1" type="noConversion"/>
  </si>
  <si>
    <t xml:space="preserve"> ATOM</t>
  </si>
  <si>
    <t>D525</t>
  </si>
  <si>
    <t>2G</t>
  </si>
  <si>
    <t>500G</t>
  </si>
  <si>
    <t>5G</t>
  </si>
  <si>
    <t>1230V2</t>
  </si>
  <si>
    <t>10G</t>
  </si>
  <si>
    <t>8G+8G</t>
  </si>
  <si>
    <t>1271V3</t>
  </si>
  <si>
    <t>2620V2</t>
  </si>
  <si>
    <t>SAS</t>
  </si>
  <si>
    <t>RAID卡</t>
  </si>
  <si>
    <t>SSD+HDD
（支持热插拔）</t>
    <phoneticPr fontId="1" type="noConversion"/>
  </si>
  <si>
    <t>/</t>
    <phoneticPr fontId="1" type="noConversion"/>
  </si>
  <si>
    <t>20M</t>
    <phoneticPr fontId="1" type="noConversion"/>
  </si>
  <si>
    <t>10M</t>
    <phoneticPr fontId="1" type="noConversion"/>
  </si>
  <si>
    <t>30M</t>
    <phoneticPr fontId="1" type="noConversion"/>
  </si>
  <si>
    <t>日本</t>
    <phoneticPr fontId="1" type="noConversion"/>
  </si>
  <si>
    <r>
      <t>2</t>
    </r>
    <r>
      <rPr>
        <sz val="10"/>
        <rFont val="宋体"/>
        <family val="3"/>
        <charset val="134"/>
      </rPr>
      <t>0M</t>
    </r>
    <phoneticPr fontId="1" type="noConversion"/>
  </si>
  <si>
    <t>香港</t>
    <phoneticPr fontId="1" type="noConversion"/>
  </si>
  <si>
    <t>1265LV3</t>
  </si>
  <si>
    <t>SSD+HDD
（HDD企业级硬盘sas接口）</t>
  </si>
  <si>
    <t>240G+3x1T</t>
  </si>
  <si>
    <t>2*L5630</t>
  </si>
  <si>
    <t>500G+1T</t>
  </si>
  <si>
    <t>2450L</t>
  </si>
  <si>
    <t>新加坡</t>
    <phoneticPr fontId="1" type="noConversion"/>
  </si>
  <si>
    <t>台湾</t>
    <phoneticPr fontId="1" type="noConversion"/>
  </si>
  <si>
    <t>测试IP地址：
58.82.242.45</t>
    <phoneticPr fontId="1" type="noConversion"/>
  </si>
  <si>
    <t>测试IP地址：
154.223.35.117</t>
    <phoneticPr fontId="1" type="noConversion"/>
  </si>
  <si>
    <t>测试IP地址：
43.230.142.148</t>
    <phoneticPr fontId="1" type="noConversion"/>
  </si>
  <si>
    <t>测试IP地址：
103.101.177.123</t>
    <phoneticPr fontId="1" type="noConversion"/>
  </si>
  <si>
    <t>测试IP地址：
103.49.214.142</t>
    <phoneticPr fontId="1" type="noConversion"/>
  </si>
  <si>
    <t>测试IP地址：
103.233.254.54</t>
    <phoneticPr fontId="1" type="noConversion"/>
  </si>
  <si>
    <t>测试IP地址：
58.82.205.22</t>
    <phoneticPr fontId="1" type="noConversion"/>
  </si>
  <si>
    <t>产品类型</t>
    <phoneticPr fontId="1" type="noConversion"/>
  </si>
  <si>
    <t>双线 托管1U</t>
    <phoneticPr fontId="1" type="noConversion"/>
  </si>
  <si>
    <t>1U</t>
    <phoneticPr fontId="1" type="noConversion"/>
  </si>
  <si>
    <t>机位(U)</t>
    <phoneticPr fontId="4" type="noConversion"/>
  </si>
  <si>
    <r>
      <t>1</t>
    </r>
    <r>
      <rPr>
        <sz val="10"/>
        <rFont val="宋体"/>
        <family val="3"/>
        <charset val="134"/>
      </rPr>
      <t>0M</t>
    </r>
    <phoneticPr fontId="1" type="noConversion"/>
  </si>
  <si>
    <t>双线 托管2U</t>
    <phoneticPr fontId="1" type="noConversion"/>
  </si>
  <si>
    <t>2U</t>
    <phoneticPr fontId="1" type="noConversion"/>
  </si>
  <si>
    <t>4U</t>
    <phoneticPr fontId="1" type="noConversion"/>
  </si>
  <si>
    <t>双线 托管4U</t>
    <phoneticPr fontId="1" type="noConversion"/>
  </si>
  <si>
    <t>双线49U机柜租用（18台服务器）</t>
  </si>
  <si>
    <t>单线49U机柜租用（18台服务器）</t>
    <phoneticPr fontId="1" type="noConversion"/>
  </si>
  <si>
    <t>49U</t>
    <phoneticPr fontId="1" type="noConversion"/>
  </si>
  <si>
    <t>电源(W)或(A)</t>
    <phoneticPr fontId="4" type="noConversion"/>
  </si>
  <si>
    <r>
      <t>350</t>
    </r>
    <r>
      <rPr>
        <sz val="10"/>
        <rFont val="宋体"/>
        <family val="3"/>
        <charset val="134"/>
      </rPr>
      <t>W</t>
    </r>
    <phoneticPr fontId="1" type="noConversion"/>
  </si>
  <si>
    <r>
      <t>400</t>
    </r>
    <r>
      <rPr>
        <sz val="10"/>
        <rFont val="宋体"/>
        <family val="3"/>
        <charset val="134"/>
      </rPr>
      <t>W</t>
    </r>
    <phoneticPr fontId="1" type="noConversion"/>
  </si>
  <si>
    <r>
      <t>500</t>
    </r>
    <r>
      <rPr>
        <sz val="10"/>
        <rFont val="宋体"/>
        <family val="3"/>
        <charset val="134"/>
      </rPr>
      <t>W</t>
    </r>
    <phoneticPr fontId="1" type="noConversion"/>
  </si>
  <si>
    <t>32A(10A免费)</t>
    <phoneticPr fontId="1" type="noConversion"/>
  </si>
  <si>
    <t>单位</t>
    <phoneticPr fontId="1" type="noConversion"/>
  </si>
  <si>
    <t>台</t>
  </si>
  <si>
    <t>台</t>
    <phoneticPr fontId="1" type="noConversion"/>
  </si>
  <si>
    <t>柜</t>
    <phoneticPr fontId="1" type="noConversion"/>
  </si>
  <si>
    <t>双线 增加IP1个×50元/个/月</t>
  </si>
  <si>
    <t>个</t>
  </si>
  <si>
    <t>双线 增加IP2个×50元/个/月</t>
  </si>
  <si>
    <t>双线 增加IP16个×40元/个/月</t>
  </si>
  <si>
    <t>双线 增加IP32个×35元/个/月</t>
  </si>
  <si>
    <t>双线 增加IP64个×30元/个/月</t>
  </si>
  <si>
    <t>双线 增加IP128个×25元/个/月</t>
  </si>
  <si>
    <t>双线 增加IP256个×20元/个/月</t>
  </si>
  <si>
    <t>双线 RDNS反向解析</t>
  </si>
  <si>
    <t>次</t>
  </si>
  <si>
    <t>增加双线带宽10M</t>
  </si>
  <si>
    <t>10M</t>
  </si>
  <si>
    <t>增加双线带宽100M</t>
  </si>
  <si>
    <t>100M</t>
  </si>
  <si>
    <t>增加双线带宽1G</t>
  </si>
  <si>
    <t>1G</t>
  </si>
  <si>
    <t>/</t>
    <phoneticPr fontId="1" type="noConversion"/>
  </si>
  <si>
    <t>江苏电信</t>
    <phoneticPr fontId="1" type="noConversion"/>
  </si>
  <si>
    <t>电信高防 托管1U</t>
  </si>
  <si>
    <t>电信高防 托管1U 百独</t>
  </si>
  <si>
    <t>电信高防 托管2U</t>
  </si>
  <si>
    <t>电信高防 托管4U</t>
  </si>
  <si>
    <t>电信高防 增加IP地址1个</t>
  </si>
  <si>
    <t>增加电信ADSL帐号10个每个20M</t>
  </si>
  <si>
    <t>增加电信高防带宽10M</t>
  </si>
  <si>
    <t>增加电信带宽100M</t>
  </si>
  <si>
    <t>增加电信高防带宽1G</t>
  </si>
  <si>
    <t>增加电信高防带宽10G</t>
  </si>
  <si>
    <r>
      <t>1</t>
    </r>
    <r>
      <rPr>
        <sz val="10"/>
        <rFont val="宋体"/>
        <family val="3"/>
        <charset val="134"/>
      </rPr>
      <t>U</t>
    </r>
    <phoneticPr fontId="1" type="noConversion"/>
  </si>
  <si>
    <r>
      <t>3</t>
    </r>
    <r>
      <rPr>
        <sz val="10"/>
        <rFont val="宋体"/>
        <family val="3"/>
        <charset val="134"/>
      </rPr>
      <t>50W</t>
    </r>
    <phoneticPr fontId="1" type="noConversion"/>
  </si>
  <si>
    <r>
      <t>1</t>
    </r>
    <r>
      <rPr>
        <sz val="10"/>
        <rFont val="宋体"/>
        <family val="3"/>
        <charset val="134"/>
      </rPr>
      <t>00M</t>
    </r>
    <phoneticPr fontId="1" type="noConversion"/>
  </si>
  <si>
    <r>
      <t>2</t>
    </r>
    <r>
      <rPr>
        <sz val="10"/>
        <rFont val="宋体"/>
        <family val="3"/>
        <charset val="134"/>
      </rPr>
      <t>U</t>
    </r>
    <phoneticPr fontId="1" type="noConversion"/>
  </si>
  <si>
    <r>
      <t>4</t>
    </r>
    <r>
      <rPr>
        <sz val="10"/>
        <rFont val="宋体"/>
        <family val="3"/>
        <charset val="134"/>
      </rPr>
      <t>00W</t>
    </r>
    <phoneticPr fontId="1" type="noConversion"/>
  </si>
  <si>
    <r>
      <t>4</t>
    </r>
    <r>
      <rPr>
        <sz val="10"/>
        <rFont val="宋体"/>
        <family val="3"/>
        <charset val="134"/>
      </rPr>
      <t>U</t>
    </r>
    <phoneticPr fontId="1" type="noConversion"/>
  </si>
  <si>
    <r>
      <t>5</t>
    </r>
    <r>
      <rPr>
        <sz val="10"/>
        <rFont val="宋体"/>
        <family val="3"/>
        <charset val="134"/>
      </rPr>
      <t>00W</t>
    </r>
    <phoneticPr fontId="1" type="noConversion"/>
  </si>
  <si>
    <r>
      <t>4</t>
    </r>
    <r>
      <rPr>
        <sz val="10"/>
        <rFont val="宋体"/>
        <family val="3"/>
        <charset val="134"/>
      </rPr>
      <t>9U</t>
    </r>
    <phoneticPr fontId="1" type="noConversion"/>
  </si>
  <si>
    <t>50M</t>
    <phoneticPr fontId="1" type="noConversion"/>
  </si>
  <si>
    <t>在租用、托管送IP的基础上增加IP</t>
  </si>
  <si>
    <t>适合机柜用户</t>
  </si>
  <si>
    <t>在租用、托管的基础上申请增加带宽</t>
  </si>
  <si>
    <t>适合机柜用户</t>
    <phoneticPr fontId="1" type="noConversion"/>
  </si>
  <si>
    <r>
      <t>在租用的基础上增加I</t>
    </r>
    <r>
      <rPr>
        <sz val="10"/>
        <rFont val="宋体"/>
        <family val="3"/>
        <charset val="134"/>
      </rPr>
      <t>P</t>
    </r>
    <phoneticPr fontId="1" type="noConversion"/>
  </si>
  <si>
    <t>超算托管</t>
  </si>
  <si>
    <r>
      <t>K</t>
    </r>
    <r>
      <rPr>
        <sz val="10"/>
        <rFont val="宋体"/>
        <family val="3"/>
        <charset val="134"/>
      </rPr>
      <t>W</t>
    </r>
    <phoneticPr fontId="1" type="noConversion"/>
  </si>
  <si>
    <t>内蒙</t>
    <phoneticPr fontId="1" type="noConversion"/>
  </si>
  <si>
    <t>0.5元/KWh，≥100KW=银牌价，≥500KW=金牌价，≥2500KW=白金价，根据实际功耗由中网下单！</t>
    <phoneticPr fontId="1" type="noConversion"/>
  </si>
  <si>
    <t>云享双线-增强型</t>
    <phoneticPr fontId="11" type="noConversion"/>
  </si>
  <si>
    <t>云享双线-商务型</t>
    <phoneticPr fontId="11" type="noConversion"/>
  </si>
  <si>
    <t>云享双线-专业型</t>
    <phoneticPr fontId="11" type="noConversion"/>
  </si>
  <si>
    <t>云享香港-入门型</t>
    <phoneticPr fontId="11" type="noConversion"/>
  </si>
  <si>
    <t>中网科技-ChinaNet.CC-云服务器-分销价格表</t>
    <phoneticPr fontId="1" type="noConversion"/>
  </si>
  <si>
    <t>节点</t>
    <phoneticPr fontId="1" type="noConversion"/>
  </si>
  <si>
    <r>
      <t>1</t>
    </r>
    <r>
      <rPr>
        <sz val="10"/>
        <rFont val="宋体"/>
        <family val="3"/>
        <charset val="134"/>
      </rPr>
      <t>G</t>
    </r>
    <phoneticPr fontId="4" type="noConversion"/>
  </si>
  <si>
    <t>15KSAS或SSD</t>
  </si>
  <si>
    <t>30GB主+30GB备</t>
    <phoneticPr fontId="11" type="noConversion"/>
  </si>
  <si>
    <t>E5-2620/Xeon5620</t>
    <phoneticPr fontId="11" type="noConversion"/>
  </si>
  <si>
    <t>带宽</t>
    <phoneticPr fontId="11" type="noConversion"/>
  </si>
  <si>
    <t>类型</t>
    <phoneticPr fontId="11" type="noConversion"/>
  </si>
  <si>
    <t>大小</t>
    <phoneticPr fontId="11" type="noConversion"/>
  </si>
  <si>
    <t>电信+联通</t>
    <phoneticPr fontId="11" type="noConversion"/>
  </si>
  <si>
    <r>
      <t>2</t>
    </r>
    <r>
      <rPr>
        <sz val="10"/>
        <rFont val="宋体"/>
        <family val="3"/>
        <charset val="134"/>
      </rPr>
      <t>M</t>
    </r>
    <phoneticPr fontId="11" type="noConversion"/>
  </si>
  <si>
    <t>60GB主+60GB备</t>
  </si>
  <si>
    <t>备案
(域名或站点)个</t>
    <phoneticPr fontId="11" type="noConversion"/>
  </si>
  <si>
    <t>5M</t>
    <phoneticPr fontId="11" type="noConversion"/>
  </si>
  <si>
    <r>
      <t>2</t>
    </r>
    <r>
      <rPr>
        <sz val="10"/>
        <rFont val="宋体"/>
        <family val="3"/>
        <charset val="134"/>
      </rPr>
      <t>G</t>
    </r>
    <phoneticPr fontId="1" type="noConversion"/>
  </si>
  <si>
    <r>
      <t>1</t>
    </r>
    <r>
      <rPr>
        <sz val="10"/>
        <rFont val="宋体"/>
        <family val="3"/>
        <charset val="134"/>
      </rPr>
      <t>G</t>
    </r>
    <phoneticPr fontId="1" type="noConversion"/>
  </si>
  <si>
    <t>73GB主+73GB备</t>
  </si>
  <si>
    <t>146GB主+146GB备</t>
  </si>
  <si>
    <t>300GB主+300GB备</t>
  </si>
  <si>
    <t>600GB主+600GB备</t>
  </si>
  <si>
    <t>云享双线-经济型</t>
    <phoneticPr fontId="11" type="noConversion"/>
  </si>
  <si>
    <t>云享双线-企业型</t>
    <phoneticPr fontId="11" type="noConversion"/>
  </si>
  <si>
    <t>云享双线-高级型</t>
    <phoneticPr fontId="11" type="noConversion"/>
  </si>
  <si>
    <t>双线云(电信+联通)</t>
    <phoneticPr fontId="11" type="noConversion"/>
  </si>
  <si>
    <t>电信云</t>
    <phoneticPr fontId="11" type="noConversion"/>
  </si>
  <si>
    <t>免费500M,超出收费服务。</t>
    <phoneticPr fontId="11" type="noConversion"/>
  </si>
  <si>
    <r>
      <t>免费5</t>
    </r>
    <r>
      <rPr>
        <sz val="10"/>
        <rFont val="宋体"/>
        <family val="3"/>
        <charset val="134"/>
      </rPr>
      <t>G</t>
    </r>
    <r>
      <rPr>
        <sz val="10"/>
        <rFont val="宋体"/>
        <charset val="134"/>
      </rPr>
      <t>,超出收费服务</t>
    </r>
    <phoneticPr fontId="11" type="noConversion"/>
  </si>
  <si>
    <t>香港云</t>
    <phoneticPr fontId="11" type="noConversion"/>
  </si>
  <si>
    <t>电信</t>
    <phoneticPr fontId="11" type="noConversion"/>
  </si>
  <si>
    <t>3M</t>
    <phoneticPr fontId="11" type="noConversion"/>
  </si>
  <si>
    <t>免备案</t>
    <phoneticPr fontId="11" type="noConversion"/>
  </si>
  <si>
    <t>美国云</t>
    <phoneticPr fontId="11" type="noConversion"/>
  </si>
  <si>
    <t>15KSAS或SSD</t>
    <phoneticPr fontId="11" type="noConversion"/>
  </si>
  <si>
    <t>人民币价格/台/年</t>
    <phoneticPr fontId="4" type="noConversion"/>
  </si>
  <si>
    <t>此产品建议安装LINUX</t>
    <phoneticPr fontId="11" type="noConversion"/>
  </si>
  <si>
    <t>中网科技-ChinaNet.CC-虚拟主机-分销价格表</t>
    <phoneticPr fontId="1" type="noConversion"/>
  </si>
  <si>
    <t>云享双线-入门型</t>
  </si>
  <si>
    <t>云享双线-基础型</t>
  </si>
  <si>
    <t>云享双线-标准型</t>
  </si>
  <si>
    <t>云享双线-增强型</t>
  </si>
  <si>
    <t>云享双线-商务型</t>
  </si>
  <si>
    <t>云享双线-专业型</t>
  </si>
  <si>
    <t>云享双线-至尊型</t>
  </si>
  <si>
    <t>云享双线-超量型</t>
  </si>
  <si>
    <t>人民币价格/台/年，买2年送1年</t>
    <phoneticPr fontId="4" type="noConversion"/>
  </si>
  <si>
    <t>Web空间</t>
    <phoneticPr fontId="11" type="noConversion"/>
  </si>
  <si>
    <t>邮箱</t>
    <phoneticPr fontId="4" type="noConversion"/>
  </si>
  <si>
    <t>数据库</t>
    <phoneticPr fontId="11" type="noConversion"/>
  </si>
  <si>
    <t>月流量</t>
    <phoneticPr fontId="11" type="noConversion"/>
  </si>
  <si>
    <t>1Gb IIS不限</t>
  </si>
  <si>
    <t>2Gb IIS不限</t>
    <phoneticPr fontId="11" type="noConversion"/>
  </si>
  <si>
    <t>1Gb IIS不限</t>
    <phoneticPr fontId="11" type="noConversion"/>
  </si>
  <si>
    <t>3Gb IIS不限</t>
    <phoneticPr fontId="11" type="noConversion"/>
  </si>
  <si>
    <t>5Gb IIS不限</t>
    <phoneticPr fontId="11" type="noConversion"/>
  </si>
  <si>
    <t>8Gb IIS不限</t>
    <phoneticPr fontId="11" type="noConversion"/>
  </si>
  <si>
    <r>
      <t>1</t>
    </r>
    <r>
      <rPr>
        <sz val="10"/>
        <rFont val="宋体"/>
        <family val="3"/>
        <charset val="134"/>
      </rPr>
      <t>6</t>
    </r>
    <r>
      <rPr>
        <sz val="10"/>
        <rFont val="宋体"/>
        <charset val="134"/>
      </rPr>
      <t>Gb IIS不限</t>
    </r>
    <phoneticPr fontId="11" type="noConversion"/>
  </si>
  <si>
    <r>
      <t>3</t>
    </r>
    <r>
      <rPr>
        <sz val="10"/>
        <rFont val="宋体"/>
        <family val="3"/>
        <charset val="134"/>
      </rPr>
      <t>0</t>
    </r>
    <r>
      <rPr>
        <sz val="10"/>
        <rFont val="宋体"/>
        <charset val="134"/>
      </rPr>
      <t>Gb IIS不限</t>
    </r>
    <phoneticPr fontId="11" type="noConversion"/>
  </si>
  <si>
    <r>
      <t>6</t>
    </r>
    <r>
      <rPr>
        <sz val="10"/>
        <rFont val="宋体"/>
        <family val="3"/>
        <charset val="134"/>
      </rPr>
      <t>0</t>
    </r>
    <r>
      <rPr>
        <sz val="10"/>
        <rFont val="宋体"/>
        <charset val="134"/>
      </rPr>
      <t>Gb IIS不限</t>
    </r>
    <phoneticPr fontId="11" type="noConversion"/>
  </si>
  <si>
    <t>1Gb/1个</t>
    <phoneticPr fontId="4" type="noConversion"/>
  </si>
  <si>
    <t>2Gb/2个</t>
    <phoneticPr fontId="11" type="noConversion"/>
  </si>
  <si>
    <t>3Gb/3个</t>
    <phoneticPr fontId="11" type="noConversion"/>
  </si>
  <si>
    <t>5Gb/5个</t>
    <phoneticPr fontId="11" type="noConversion"/>
  </si>
  <si>
    <t>8Gb/8个</t>
    <phoneticPr fontId="11" type="noConversion"/>
  </si>
  <si>
    <t>16Gb/16个</t>
    <phoneticPr fontId="11" type="noConversion"/>
  </si>
  <si>
    <t>30Gb/30个</t>
    <phoneticPr fontId="11" type="noConversion"/>
  </si>
  <si>
    <t>60Gb/60个</t>
    <phoneticPr fontId="11" type="noConversion"/>
  </si>
  <si>
    <t>800M Mssql或Mysql</t>
    <phoneticPr fontId="11" type="noConversion"/>
  </si>
  <si>
    <t>500M Mssql或Mysql</t>
    <phoneticPr fontId="11" type="noConversion"/>
  </si>
  <si>
    <t>300M Mssql或Mysql</t>
    <phoneticPr fontId="11" type="noConversion"/>
  </si>
  <si>
    <t>200M Mssql或Mysql</t>
    <phoneticPr fontId="11" type="noConversion"/>
  </si>
  <si>
    <t>100M Mssql或Mysql</t>
    <phoneticPr fontId="11" type="noConversion"/>
  </si>
  <si>
    <r>
      <t>1G M</t>
    </r>
    <r>
      <rPr>
        <sz val="10"/>
        <rFont val="宋体"/>
        <charset val="134"/>
      </rPr>
      <t>ssql或Mysql</t>
    </r>
    <phoneticPr fontId="11" type="noConversion"/>
  </si>
  <si>
    <r>
      <t>3</t>
    </r>
    <r>
      <rPr>
        <sz val="10"/>
        <rFont val="宋体"/>
        <family val="3"/>
        <charset val="134"/>
      </rPr>
      <t xml:space="preserve">G </t>
    </r>
    <r>
      <rPr>
        <sz val="10"/>
        <rFont val="宋体"/>
        <charset val="134"/>
      </rPr>
      <t>Mssql或Mysql</t>
    </r>
    <phoneticPr fontId="11" type="noConversion"/>
  </si>
  <si>
    <r>
      <t>6</t>
    </r>
    <r>
      <rPr>
        <sz val="10"/>
        <rFont val="宋体"/>
        <family val="3"/>
        <charset val="134"/>
      </rPr>
      <t xml:space="preserve">G </t>
    </r>
    <r>
      <rPr>
        <sz val="10"/>
        <rFont val="宋体"/>
        <charset val="134"/>
      </rPr>
      <t>Mssql或Mysql</t>
    </r>
    <phoneticPr fontId="11" type="noConversion"/>
  </si>
  <si>
    <t>20Gbyte</t>
  </si>
  <si>
    <t>30Gbyte</t>
    <phoneticPr fontId="11" type="noConversion"/>
  </si>
  <si>
    <t>50Gbyte</t>
    <phoneticPr fontId="11" type="noConversion"/>
  </si>
  <si>
    <t>70Gbyte</t>
    <phoneticPr fontId="11" type="noConversion"/>
  </si>
  <si>
    <t>100Gbyte</t>
    <phoneticPr fontId="11" type="noConversion"/>
  </si>
  <si>
    <t>160Gbyte</t>
    <phoneticPr fontId="11" type="noConversion"/>
  </si>
  <si>
    <t>300Gbyte</t>
    <phoneticPr fontId="11" type="noConversion"/>
  </si>
  <si>
    <t>600Gbyte</t>
    <phoneticPr fontId="11" type="noConversion"/>
  </si>
  <si>
    <t>10个</t>
    <phoneticPr fontId="11" type="noConversion"/>
  </si>
  <si>
    <t>15个</t>
    <phoneticPr fontId="11" type="noConversion"/>
  </si>
  <si>
    <t>20个</t>
    <phoneticPr fontId="11" type="noConversion"/>
  </si>
  <si>
    <t>25个</t>
    <phoneticPr fontId="11" type="noConversion"/>
  </si>
  <si>
    <t>30个</t>
    <phoneticPr fontId="11" type="noConversion"/>
  </si>
  <si>
    <t>140Gbyte</t>
    <phoneticPr fontId="11" type="noConversion"/>
  </si>
  <si>
    <t>250Gbyte</t>
    <phoneticPr fontId="11" type="noConversion"/>
  </si>
  <si>
    <t>500Gbyte</t>
    <phoneticPr fontId="11" type="noConversion"/>
  </si>
  <si>
    <t>700Gbyte</t>
    <phoneticPr fontId="11" type="noConversion"/>
  </si>
  <si>
    <t>1000Gbyte</t>
    <phoneticPr fontId="11" type="noConversion"/>
  </si>
  <si>
    <t>云享香港-基础型</t>
    <phoneticPr fontId="11" type="noConversion"/>
  </si>
  <si>
    <t>云享香港-标准型</t>
    <phoneticPr fontId="11" type="noConversion"/>
  </si>
  <si>
    <t>云享香港-增强型</t>
    <phoneticPr fontId="11" type="noConversion"/>
  </si>
  <si>
    <t>云享香港-商务型</t>
    <phoneticPr fontId="11" type="noConversion"/>
  </si>
  <si>
    <t>云享香港-专业型</t>
    <phoneticPr fontId="11" type="noConversion"/>
  </si>
  <si>
    <t>云享香港-至尊型</t>
    <phoneticPr fontId="11" type="noConversion"/>
  </si>
  <si>
    <t>云享香港-超量型</t>
    <phoneticPr fontId="11" type="noConversion"/>
  </si>
  <si>
    <t>15Gbyte</t>
    <phoneticPr fontId="11" type="noConversion"/>
  </si>
  <si>
    <t>20Gbyte</t>
    <phoneticPr fontId="11" type="noConversion"/>
  </si>
  <si>
    <t>双线主机(电信+联通)</t>
    <phoneticPr fontId="11" type="noConversion"/>
  </si>
  <si>
    <t>电信主机</t>
    <phoneticPr fontId="11" type="noConversion"/>
  </si>
  <si>
    <t>香港主机</t>
    <phoneticPr fontId="11" type="noConversion"/>
  </si>
  <si>
    <t>美国主机</t>
    <phoneticPr fontId="11" type="noConversion"/>
  </si>
  <si>
    <t>云享美国-入门型</t>
    <phoneticPr fontId="11" type="noConversion"/>
  </si>
  <si>
    <t>云享美国-基础型</t>
    <phoneticPr fontId="11" type="noConversion"/>
  </si>
  <si>
    <t>云享美国-增强型</t>
    <phoneticPr fontId="11" type="noConversion"/>
  </si>
  <si>
    <t>云享美国-商务型</t>
  </si>
  <si>
    <t>云享美国-专业型</t>
    <phoneticPr fontId="11" type="noConversion"/>
  </si>
  <si>
    <t>云享美国-至尊型</t>
    <phoneticPr fontId="11" type="noConversion"/>
  </si>
  <si>
    <t>云享美国-超量型</t>
    <phoneticPr fontId="11" type="noConversion"/>
  </si>
  <si>
    <t>独立IP主机</t>
    <phoneticPr fontId="11" type="noConversion"/>
  </si>
  <si>
    <t>独立IP-入门型</t>
    <phoneticPr fontId="11" type="noConversion"/>
  </si>
  <si>
    <t>独立IP-基础型</t>
    <phoneticPr fontId="11" type="noConversion"/>
  </si>
  <si>
    <t>独立IP-标准型</t>
    <phoneticPr fontId="11" type="noConversion"/>
  </si>
  <si>
    <t>独立IP-增强型</t>
    <phoneticPr fontId="11" type="noConversion"/>
  </si>
  <si>
    <t>独立IP-商务型</t>
  </si>
  <si>
    <t>独立IP-专业型</t>
    <phoneticPr fontId="11" type="noConversion"/>
  </si>
  <si>
    <t>独立IP-至尊型</t>
    <phoneticPr fontId="11" type="noConversion"/>
  </si>
  <si>
    <t>独立IP-超量型</t>
    <phoneticPr fontId="11" type="noConversion"/>
  </si>
  <si>
    <t>G享双线</t>
    <phoneticPr fontId="11" type="noConversion"/>
  </si>
  <si>
    <t>G享电信</t>
    <phoneticPr fontId="11" type="noConversion"/>
  </si>
  <si>
    <t>G享双线-基础型</t>
    <phoneticPr fontId="11" type="noConversion"/>
  </si>
  <si>
    <t>G享双线-增强型</t>
    <phoneticPr fontId="11" type="noConversion"/>
  </si>
  <si>
    <t>G享双线-商务型</t>
    <phoneticPr fontId="11" type="noConversion"/>
  </si>
  <si>
    <t>G享双线-专业型</t>
    <phoneticPr fontId="11" type="noConversion"/>
  </si>
  <si>
    <t>G享电信-基础型</t>
    <phoneticPr fontId="11" type="noConversion"/>
  </si>
  <si>
    <t>G享电信-增强型</t>
    <phoneticPr fontId="11" type="noConversion"/>
  </si>
  <si>
    <t>G享电信-商务型</t>
    <phoneticPr fontId="11" type="noConversion"/>
  </si>
  <si>
    <t>G享电信-专业型</t>
    <phoneticPr fontId="11" type="noConversion"/>
  </si>
  <si>
    <t>0个子目录</t>
    <phoneticPr fontId="11" type="noConversion"/>
  </si>
  <si>
    <t>1个子目录</t>
    <phoneticPr fontId="11" type="noConversion"/>
  </si>
  <si>
    <t>2个子目录</t>
    <phoneticPr fontId="11" type="noConversion"/>
  </si>
  <si>
    <t>3个子目录</t>
    <phoneticPr fontId="11" type="noConversion"/>
  </si>
  <si>
    <t>1Gb/5个</t>
    <phoneticPr fontId="11" type="noConversion"/>
  </si>
  <si>
    <t>2Gb/10个</t>
    <phoneticPr fontId="11" type="noConversion"/>
  </si>
  <si>
    <t>3Gb/10个</t>
    <phoneticPr fontId="11" type="noConversion"/>
  </si>
  <si>
    <t>1Gb Mssql或Mysql</t>
    <phoneticPr fontId="11" type="noConversion"/>
  </si>
  <si>
    <t>2Gb Mssql或Mysql</t>
    <phoneticPr fontId="11" type="noConversion"/>
  </si>
  <si>
    <r>
      <t>1</t>
    </r>
    <r>
      <rPr>
        <sz val="10"/>
        <rFont val="宋体"/>
        <family val="3"/>
        <charset val="134"/>
      </rPr>
      <t>20</t>
    </r>
    <r>
      <rPr>
        <sz val="10"/>
        <rFont val="宋体"/>
        <charset val="134"/>
      </rPr>
      <t>Gbyte</t>
    </r>
    <phoneticPr fontId="11" type="noConversion"/>
  </si>
  <si>
    <r>
      <t>2</t>
    </r>
    <r>
      <rPr>
        <sz val="10"/>
        <rFont val="宋体"/>
        <family val="3"/>
        <charset val="134"/>
      </rPr>
      <t>20</t>
    </r>
    <r>
      <rPr>
        <sz val="10"/>
        <rFont val="宋体"/>
        <charset val="134"/>
      </rPr>
      <t>Gbyte</t>
    </r>
    <phoneticPr fontId="11" type="noConversion"/>
  </si>
  <si>
    <r>
      <t>1</t>
    </r>
    <r>
      <rPr>
        <sz val="10"/>
        <rFont val="宋体"/>
        <family val="3"/>
        <charset val="134"/>
      </rPr>
      <t>0</t>
    </r>
    <r>
      <rPr>
        <sz val="10"/>
        <rFont val="宋体"/>
        <charset val="134"/>
      </rPr>
      <t>Gbyte</t>
    </r>
    <phoneticPr fontId="11" type="noConversion"/>
  </si>
  <si>
    <r>
      <t>1</t>
    </r>
    <r>
      <rPr>
        <sz val="10"/>
        <rFont val="宋体"/>
        <family val="3"/>
        <charset val="134"/>
      </rPr>
      <t>5</t>
    </r>
    <r>
      <rPr>
        <sz val="10"/>
        <rFont val="宋体"/>
        <charset val="134"/>
      </rPr>
      <t>Gbyte</t>
    </r>
    <phoneticPr fontId="11" type="noConversion"/>
  </si>
  <si>
    <r>
      <t>45</t>
    </r>
    <r>
      <rPr>
        <sz val="10"/>
        <rFont val="宋体"/>
        <charset val="134"/>
      </rPr>
      <t>Gbyte</t>
    </r>
    <phoneticPr fontId="11" type="noConversion"/>
  </si>
  <si>
    <r>
      <t>60</t>
    </r>
    <r>
      <rPr>
        <sz val="10"/>
        <rFont val="宋体"/>
        <charset val="134"/>
      </rPr>
      <t>Gbyte</t>
    </r>
    <phoneticPr fontId="11" type="noConversion"/>
  </si>
  <si>
    <t>5个</t>
    <phoneticPr fontId="11" type="noConversion"/>
  </si>
  <si>
    <t>G享香港</t>
    <phoneticPr fontId="11" type="noConversion"/>
  </si>
  <si>
    <t>G享美国</t>
    <phoneticPr fontId="11" type="noConversion"/>
  </si>
  <si>
    <r>
      <t>40</t>
    </r>
    <r>
      <rPr>
        <sz val="10"/>
        <rFont val="宋体"/>
        <charset val="134"/>
      </rPr>
      <t>Gbyte</t>
    </r>
    <phoneticPr fontId="11" type="noConversion"/>
  </si>
  <si>
    <r>
      <t>50</t>
    </r>
    <r>
      <rPr>
        <sz val="10"/>
        <rFont val="宋体"/>
        <charset val="134"/>
      </rPr>
      <t>Gbyte</t>
    </r>
    <phoneticPr fontId="11" type="noConversion"/>
  </si>
  <si>
    <r>
      <t>2</t>
    </r>
    <r>
      <rPr>
        <sz val="10"/>
        <rFont val="宋体"/>
        <family val="3"/>
        <charset val="134"/>
      </rPr>
      <t>G</t>
    </r>
    <phoneticPr fontId="1" type="noConversion"/>
  </si>
  <si>
    <t>下载地址 http://www.chinanet.cc/service/file/agent/</t>
    <phoneticPr fontId="11" type="noConversion"/>
  </si>
  <si>
    <t>下载地址 http://www.chinanet.cc/service/file/agent/</t>
    <phoneticPr fontId="6" type="noConversion"/>
  </si>
  <si>
    <t>渠道经理：18626291016（微信同号）  QQ：8618195</t>
    <phoneticPr fontId="6" type="noConversion"/>
  </si>
  <si>
    <t>主机型号</t>
    <phoneticPr fontId="1" type="noConversion"/>
  </si>
  <si>
    <t>产品</t>
    <phoneticPr fontId="1" type="noConversion"/>
  </si>
  <si>
    <t>存放
站点数</t>
    <phoneticPr fontId="11" type="noConversion"/>
  </si>
  <si>
    <t>可绑定
域名</t>
    <phoneticPr fontId="11" type="noConversion"/>
  </si>
  <si>
    <t>渠道经理：18626291016（微信同号）  QQ：8618195</t>
    <phoneticPr fontId="11" type="noConversion"/>
  </si>
  <si>
    <t>云服务器型号</t>
    <phoneticPr fontId="1" type="noConversion"/>
  </si>
  <si>
    <t>弹性云服务器</t>
    <phoneticPr fontId="11" type="noConversion"/>
  </si>
  <si>
    <t>50GB主+50GB备</t>
    <phoneticPr fontId="11" type="noConversion"/>
  </si>
  <si>
    <t>1M</t>
    <phoneticPr fontId="11" type="noConversion"/>
  </si>
  <si>
    <t>30元/核</t>
    <phoneticPr fontId="11" type="noConversion"/>
  </si>
  <si>
    <t>20元/G</t>
    <phoneticPr fontId="11" type="noConversion"/>
  </si>
  <si>
    <t>30元/100G</t>
    <phoneticPr fontId="11" type="noConversion"/>
  </si>
  <si>
    <t>50元/5M</t>
    <phoneticPr fontId="11" type="noConversion"/>
  </si>
  <si>
    <t>50元/个</t>
    <phoneticPr fontId="11" type="noConversion"/>
  </si>
  <si>
    <t>/</t>
    <phoneticPr fontId="11" type="noConversion"/>
  </si>
  <si>
    <t>90元/2M</t>
    <phoneticPr fontId="11" type="noConversion"/>
  </si>
  <si>
    <t>BGP</t>
    <phoneticPr fontId="11" type="noConversion"/>
  </si>
  <si>
    <t>1G</t>
    <phoneticPr fontId="4" type="noConversion"/>
  </si>
  <si>
    <t>渠道经理：18626291017（微信同号）  QQ：8979272</t>
    <phoneticPr fontId="1" type="noConversion"/>
  </si>
  <si>
    <t>金盾千兆防火墙8000+，整台租用</t>
    <phoneticPr fontId="1" type="noConversion"/>
  </si>
  <si>
    <t>免费5G,超出收费服务。</t>
    <phoneticPr fontId="1" type="noConversion"/>
  </si>
  <si>
    <t>用户可选各地IDC机房（电信/联通/移动）,在中网进行托管,自动化IDC管理。</t>
    <phoneticPr fontId="4" type="noConversion"/>
  </si>
  <si>
    <t>华为千兆交换机，整台租用</t>
    <phoneticPr fontId="1" type="noConversion"/>
  </si>
  <si>
    <t>E5500</t>
    <phoneticPr fontId="4" type="noConversion"/>
  </si>
  <si>
    <t>Q8400</t>
    <phoneticPr fontId="4" type="noConversion"/>
  </si>
  <si>
    <t>DELL R410</t>
    <phoneticPr fontId="4" type="noConversion"/>
  </si>
  <si>
    <t>DELL R410</t>
    <phoneticPr fontId="1" type="noConversion"/>
  </si>
  <si>
    <t>服务器租用
定制</t>
    <phoneticPr fontId="1" type="noConversion"/>
  </si>
  <si>
    <t>或24线程</t>
    <phoneticPr fontId="1" type="noConversion"/>
  </si>
  <si>
    <t>测试IP地址：
电信
61.190.149.19
联通
112.122.132.19</t>
    <phoneticPr fontId="1" type="noConversion"/>
  </si>
  <si>
    <t>测试IP地址：
58.221.59.88</t>
    <phoneticPr fontId="1" type="noConversion"/>
  </si>
  <si>
    <t>中网科技-ChinaNet.CC-服务器租用增值服务-分销价格表</t>
    <phoneticPr fontId="1" type="noConversion"/>
  </si>
  <si>
    <t>硬盘升级</t>
    <phoneticPr fontId="1" type="noConversion"/>
  </si>
  <si>
    <t>人民币价格/单位/月，付10月送2月</t>
    <phoneticPr fontId="1" type="noConversion"/>
  </si>
  <si>
    <t>带宽升级</t>
    <phoneticPr fontId="1" type="noConversion"/>
  </si>
  <si>
    <t>序号</t>
    <phoneticPr fontId="1" type="noConversion"/>
  </si>
  <si>
    <t>产品名称</t>
    <phoneticPr fontId="1" type="noConversion"/>
  </si>
  <si>
    <t>标准价</t>
    <phoneticPr fontId="1" type="noConversion"/>
  </si>
  <si>
    <t>1TB SATA HD</t>
  </si>
  <si>
    <t>硬盘计费模式：月付添加硬盘随服务器租用周期计费。首次不足一个月付周期，按一个周期收取。</t>
    <phoneticPr fontId="1" type="noConversion"/>
  </si>
  <si>
    <t>菲律宾</t>
  </si>
  <si>
    <t>10M独享（5M回国）</t>
  </si>
  <si>
    <t>2TB SATA HD</t>
  </si>
  <si>
    <t>20M独享（5M回国）</t>
  </si>
  <si>
    <t>3TB SATA HD</t>
  </si>
  <si>
    <t>30M独享（5M回国）</t>
  </si>
  <si>
    <t>4TB SATA HD</t>
  </si>
  <si>
    <t>20M独享（10M回国）</t>
  </si>
  <si>
    <t>10TB SATA HD</t>
  </si>
  <si>
    <t>30M独享（10M回国）</t>
  </si>
  <si>
    <t>1TB SAS HD</t>
  </si>
  <si>
    <t>100M以内优化回国带宽</t>
  </si>
  <si>
    <t>2TB SAS HD</t>
  </si>
  <si>
    <t>100-500M优化回国带宽</t>
  </si>
  <si>
    <t>3TB SAS HD</t>
  </si>
  <si>
    <t>501M-1G优化回国带宽</t>
  </si>
  <si>
    <t>4TB SAS HD</t>
  </si>
  <si>
    <t>100M国际带宽</t>
  </si>
  <si>
    <t>240G SSD</t>
  </si>
  <si>
    <t>100-500M国际带宽</t>
  </si>
  <si>
    <t>480G SSD</t>
  </si>
  <si>
    <t>501M-1G国际带宽</t>
  </si>
  <si>
    <t>512G SSD</t>
  </si>
  <si>
    <t>韩国</t>
  </si>
  <si>
    <t>1T SSD</t>
  </si>
  <si>
    <t>15M独享（5M回国）</t>
  </si>
  <si>
    <t>2T SSD</t>
  </si>
  <si>
    <t>15M独享（10M回国）</t>
  </si>
  <si>
    <r>
      <t>5</t>
    </r>
    <r>
      <rPr>
        <sz val="10"/>
        <rFont val="宋体"/>
        <family val="3"/>
        <charset val="134"/>
      </rPr>
      <t>00G SATA2</t>
    </r>
    <phoneticPr fontId="1" type="noConversion"/>
  </si>
  <si>
    <t>价格为一次性付费，限国内独立服务器</t>
    <phoneticPr fontId="1" type="noConversion"/>
  </si>
  <si>
    <t>25M独享（10M回国）</t>
  </si>
  <si>
    <r>
      <t>1</t>
    </r>
    <r>
      <rPr>
        <sz val="10"/>
        <rFont val="宋体"/>
        <family val="3"/>
        <charset val="134"/>
      </rPr>
      <t>T SATA2</t>
    </r>
    <phoneticPr fontId="1" type="noConversion"/>
  </si>
  <si>
    <t>30M独享（15M回国）</t>
  </si>
  <si>
    <r>
      <t>2</t>
    </r>
    <r>
      <rPr>
        <sz val="10"/>
        <rFont val="宋体"/>
        <family val="3"/>
        <charset val="134"/>
      </rPr>
      <t>T SATA2</t>
    </r>
    <phoneticPr fontId="1" type="noConversion"/>
  </si>
  <si>
    <t>35M独享（20M回国）</t>
  </si>
  <si>
    <t>100M独享（50M回国）</t>
  </si>
  <si>
    <t>配件维修</t>
    <phoneticPr fontId="1" type="noConversion"/>
  </si>
  <si>
    <t>50M国际带宽</t>
  </si>
  <si>
    <r>
      <t>2</t>
    </r>
    <r>
      <rPr>
        <sz val="10"/>
        <rFont val="宋体"/>
        <family val="3"/>
        <charset val="134"/>
      </rPr>
      <t>U电源</t>
    </r>
    <phoneticPr fontId="1" type="noConversion"/>
  </si>
  <si>
    <t>200M国际带宽</t>
  </si>
  <si>
    <t>1U电源</t>
    <phoneticPr fontId="1" type="noConversion"/>
  </si>
  <si>
    <t>300M国际带宽</t>
  </si>
  <si>
    <r>
      <t>C</t>
    </r>
    <r>
      <rPr>
        <sz val="10"/>
        <rFont val="宋体"/>
        <family val="3"/>
        <charset val="134"/>
      </rPr>
      <t>PU风扇</t>
    </r>
    <phoneticPr fontId="1" type="noConversion"/>
  </si>
  <si>
    <t>400M国际带宽</t>
  </si>
  <si>
    <t>500M国际带宽</t>
  </si>
  <si>
    <t>内存升级</t>
    <phoneticPr fontId="1" type="noConversion"/>
  </si>
  <si>
    <t>1G国际带宽</t>
  </si>
  <si>
    <t>洛杉矶</t>
  </si>
  <si>
    <t>100M独享基础带宽</t>
  </si>
  <si>
    <t>8G内存</t>
  </si>
  <si>
    <t>仅供E3服务器使用</t>
    <phoneticPr fontId="1" type="noConversion"/>
  </si>
  <si>
    <t>200M独享基础带宽</t>
  </si>
  <si>
    <t>16G内存</t>
  </si>
  <si>
    <t>仅供E5服务器使用</t>
  </si>
  <si>
    <t>300M独享基础带宽</t>
  </si>
  <si>
    <t>400M独享基础带宽</t>
  </si>
  <si>
    <t>IP租用</t>
    <phoneticPr fontId="1" type="noConversion"/>
  </si>
  <si>
    <t>500M独享基础带宽</t>
  </si>
  <si>
    <t>1G独享基础带宽</t>
  </si>
  <si>
    <t>国际IP</t>
  </si>
  <si>
    <t>即独立服务器所在数据中心地区的IP地址资源。</t>
    <phoneticPr fontId="1" type="noConversion"/>
  </si>
  <si>
    <t>30M独享优质带宽</t>
  </si>
  <si>
    <t>国内IP</t>
    <phoneticPr fontId="1" type="noConversion"/>
  </si>
  <si>
    <t>100M独享优质带宽</t>
  </si>
  <si>
    <t>国内双线</t>
    <phoneticPr fontId="1" type="noConversion"/>
  </si>
  <si>
    <t>200M独享优质带宽</t>
  </si>
  <si>
    <t>300M独享优质带宽</t>
  </si>
  <si>
    <t>400M独享优质带宽</t>
  </si>
  <si>
    <t>500M独享优质带宽</t>
  </si>
  <si>
    <t>600M独享优质带宽</t>
  </si>
  <si>
    <t>700M独享优质带宽</t>
  </si>
  <si>
    <t>800M独享优质带宽</t>
  </si>
  <si>
    <t>900M独享优质带宽</t>
  </si>
  <si>
    <t>1G独享优质带宽</t>
  </si>
  <si>
    <t>日本</t>
  </si>
  <si>
    <r>
      <t>I</t>
    </r>
    <r>
      <rPr>
        <sz val="10"/>
        <rFont val="宋体"/>
        <family val="3"/>
        <charset val="134"/>
      </rPr>
      <t>P广播</t>
    </r>
    <phoneticPr fontId="1" type="noConversion"/>
  </si>
  <si>
    <t>按C单次付费</t>
    <phoneticPr fontId="1" type="noConversion"/>
  </si>
  <si>
    <t>端口升级</t>
    <phoneticPr fontId="1" type="noConversion"/>
  </si>
  <si>
    <t>100M内网端口</t>
  </si>
  <si>
    <t>100M内网交换机端口一个</t>
  </si>
  <si>
    <t>200M内网端口</t>
  </si>
  <si>
    <t>1G共享内网</t>
  </si>
  <si>
    <t>客户服务器需在同一交换机内</t>
  </si>
  <si>
    <t>香港</t>
  </si>
  <si>
    <t>500M内网端口</t>
  </si>
  <si>
    <t>500M内网交换机端口一个</t>
  </si>
  <si>
    <t>新加坡</t>
  </si>
  <si>
    <t>台湾</t>
  </si>
  <si>
    <t>除洛杉矶每月收取，其他机房均为一次性收费</t>
    <phoneticPr fontId="1" type="noConversion"/>
  </si>
  <si>
    <t>防御升级</t>
    <phoneticPr fontId="1" type="noConversion"/>
  </si>
  <si>
    <t>20G DDoS防御</t>
  </si>
  <si>
    <t>电信线路防御为主</t>
  </si>
  <si>
    <t>40G DDoS防御</t>
  </si>
  <si>
    <t>60G DDoS防御</t>
  </si>
  <si>
    <t>电信线路防御为主，另送30G海外防御</t>
  </si>
  <si>
    <t>90G DDoS防御</t>
  </si>
  <si>
    <t>30G全网DDoS防御</t>
  </si>
  <si>
    <t>电信海外全线防御</t>
  </si>
  <si>
    <t>25M独享（5M回国）</t>
  </si>
  <si>
    <t>2G DDoS防御</t>
  </si>
  <si>
    <t>仅含电信线路防御</t>
  </si>
  <si>
    <t>10G DDoS防御</t>
  </si>
  <si>
    <t>20M独享带宽</t>
  </si>
  <si>
    <t>50M独享带宽</t>
  </si>
  <si>
    <t>100M独享带宽</t>
  </si>
  <si>
    <t>200M独享带宽</t>
  </si>
  <si>
    <t>500M独享带宽</t>
  </si>
  <si>
    <t>菲律宾</t>
    <phoneticPr fontId="11" type="noConversion"/>
  </si>
  <si>
    <t>1U</t>
  </si>
  <si>
    <t>台</t>
    <phoneticPr fontId="11" type="noConversion"/>
  </si>
  <si>
    <r>
      <t>1</t>
    </r>
    <r>
      <rPr>
        <sz val="10"/>
        <rFont val="宋体"/>
        <family val="3"/>
        <charset val="134"/>
      </rPr>
      <t>U</t>
    </r>
    <phoneticPr fontId="11" type="noConversion"/>
  </si>
  <si>
    <t>2U</t>
  </si>
  <si>
    <t>2U</t>
    <phoneticPr fontId="11" type="noConversion"/>
  </si>
  <si>
    <t>4U</t>
  </si>
  <si>
    <t>4U</t>
    <phoneticPr fontId="11" type="noConversion"/>
  </si>
  <si>
    <t>整机柜租用</t>
    <phoneticPr fontId="11" type="noConversion"/>
  </si>
  <si>
    <t>42U</t>
    <phoneticPr fontId="11" type="noConversion"/>
  </si>
  <si>
    <t>4KVA</t>
    <phoneticPr fontId="11" type="noConversion"/>
  </si>
  <si>
    <t>韩国</t>
    <phoneticPr fontId="11" type="noConversion"/>
  </si>
  <si>
    <t>3KVA</t>
    <phoneticPr fontId="11" type="noConversion"/>
  </si>
  <si>
    <t>洛杉矶</t>
    <phoneticPr fontId="11" type="noConversion"/>
  </si>
  <si>
    <t>整机柜租用</t>
  </si>
  <si>
    <t>柜</t>
    <phoneticPr fontId="11" type="noConversion"/>
  </si>
  <si>
    <t>日本</t>
    <phoneticPr fontId="11" type="noConversion"/>
  </si>
  <si>
    <t>香港</t>
    <phoneticPr fontId="11" type="noConversion"/>
  </si>
  <si>
    <t>半机柜</t>
  </si>
  <si>
    <t>半柜</t>
    <phoneticPr fontId="11" type="noConversion"/>
  </si>
  <si>
    <t>20U</t>
    <phoneticPr fontId="11" type="noConversion"/>
  </si>
  <si>
    <t>1KVA</t>
    <phoneticPr fontId="11" type="noConversion"/>
  </si>
  <si>
    <t>2KVA</t>
    <phoneticPr fontId="11" type="noConversion"/>
  </si>
  <si>
    <t>整机柜（COLO)</t>
  </si>
  <si>
    <t>整机柜(联通）</t>
  </si>
  <si>
    <t>47U</t>
    <phoneticPr fontId="11" type="noConversion"/>
  </si>
  <si>
    <r>
      <t>散U加电</t>
    </r>
    <r>
      <rPr>
        <sz val="10"/>
        <rFont val="宋体"/>
        <family val="3"/>
        <charset val="134"/>
      </rPr>
      <t>1A</t>
    </r>
    <phoneticPr fontId="11" type="noConversion"/>
  </si>
  <si>
    <t>A</t>
    <phoneticPr fontId="11" type="noConversion"/>
  </si>
  <si>
    <t>1A</t>
    <phoneticPr fontId="11" type="noConversion"/>
  </si>
  <si>
    <t>可重复加电，单机柜最高电力容量6KVA</t>
  </si>
  <si>
    <r>
      <t>机柜加电1</t>
    </r>
    <r>
      <rPr>
        <sz val="10"/>
        <rFont val="宋体"/>
        <family val="3"/>
        <charset val="134"/>
      </rPr>
      <t>KVA</t>
    </r>
    <phoneticPr fontId="11" type="noConversion"/>
  </si>
  <si>
    <t>KVA</t>
    <phoneticPr fontId="11" type="noConversion"/>
  </si>
  <si>
    <t>1、香港单线接入（电信、联通、移动、PCCW、NTT）价格议价。</t>
  </si>
  <si>
    <t>新加坡</t>
    <phoneticPr fontId="11" type="noConversion"/>
  </si>
  <si>
    <t>45U</t>
    <phoneticPr fontId="11" type="noConversion"/>
  </si>
  <si>
    <t>台湾</t>
    <phoneticPr fontId="11" type="noConversion"/>
  </si>
  <si>
    <t>整机柜</t>
    <phoneticPr fontId="11" type="noConversion"/>
  </si>
  <si>
    <t>6KVA</t>
    <phoneticPr fontId="11" type="noConversion"/>
  </si>
  <si>
    <t>M</t>
  </si>
  <si>
    <t>M</t>
    <phoneticPr fontId="1" type="noConversion"/>
  </si>
  <si>
    <t>/</t>
    <phoneticPr fontId="1" type="noConversion"/>
  </si>
  <si>
    <t>1M</t>
  </si>
  <si>
    <t>1M</t>
    <phoneticPr fontId="1" type="noConversion"/>
  </si>
  <si>
    <t>0.6A</t>
  </si>
  <si>
    <t>0.6A</t>
    <phoneticPr fontId="11" type="noConversion"/>
  </si>
  <si>
    <t>0.8A</t>
  </si>
  <si>
    <t>0.8A</t>
    <phoneticPr fontId="11" type="noConversion"/>
  </si>
  <si>
    <t>1.2A</t>
  </si>
  <si>
    <t>1.2A</t>
    <phoneticPr fontId="11" type="noConversion"/>
  </si>
  <si>
    <t>增加带宽-菲律宾优化回国带宽：
100M以内优化回国</t>
    <phoneticPr fontId="11" type="noConversion"/>
  </si>
  <si>
    <t>增加带宽-菲律宾优化回国带宽：
100M-500M优化回国</t>
    <phoneticPr fontId="11" type="noConversion"/>
  </si>
  <si>
    <t>增加带宽-菲律宾优化回国带宽：
501M-1G优化回国</t>
    <phoneticPr fontId="11" type="noConversion"/>
  </si>
  <si>
    <r>
      <t>人民币价格/</t>
    </r>
    <r>
      <rPr>
        <sz val="10"/>
        <color rgb="FFFF0000"/>
        <rFont val="宋体"/>
        <family val="3"/>
        <charset val="134"/>
      </rPr>
      <t>单位</t>
    </r>
    <r>
      <rPr>
        <sz val="10"/>
        <color rgb="FF002060"/>
        <rFont val="宋体"/>
        <family val="3"/>
        <charset val="134"/>
      </rPr>
      <t>/月，付10月送2月</t>
    </r>
  </si>
  <si>
    <t>托管默认不含带宽、IP</t>
    <phoneticPr fontId="1" type="noConversion"/>
  </si>
  <si>
    <t>增加带宽-韩国优质带宽：
含CGX、CT线路带宽</t>
    <phoneticPr fontId="11" type="noConversion"/>
  </si>
  <si>
    <t>增加带宽-韩国优质带宽：
含CGX、CT、CN2线路带宽</t>
    <phoneticPr fontId="11" type="noConversion"/>
  </si>
  <si>
    <t>增加带宽-基础带宽：
BGP基础带宽</t>
    <phoneticPr fontId="11" type="noConversion"/>
  </si>
  <si>
    <t>增加带宽-优质带宽：
CN2优化回国BGP带宽</t>
    <phoneticPr fontId="11" type="noConversion"/>
  </si>
  <si>
    <t>增加带宽-日本NTT国际链路带宽</t>
    <phoneticPr fontId="11" type="noConversion"/>
  </si>
  <si>
    <t>增加带宽-日本电信CN2回国线路带宽</t>
    <phoneticPr fontId="11" type="noConversion"/>
  </si>
  <si>
    <t>增加带宽-PCCW带宽：
PCCW单线</t>
    <phoneticPr fontId="11" type="noConversion"/>
  </si>
  <si>
    <t>增加带宽-CN2带宽：
CN2直连大陆带宽</t>
    <phoneticPr fontId="11" type="noConversion"/>
  </si>
  <si>
    <t>增加带宽-国际优化混合BGP带宽：
PCCW、CN2、CU、PCCW回国优化</t>
    <phoneticPr fontId="11" type="noConversion"/>
  </si>
  <si>
    <t>增加带宽-新加坡电信国际链路带宽</t>
    <phoneticPr fontId="11" type="noConversion"/>
  </si>
  <si>
    <t>增加带宽-新加坡电信CN2回国线路带宽</t>
    <phoneticPr fontId="11" type="noConversion"/>
  </si>
  <si>
    <t>增加带宽-中华电信线路带宽</t>
    <phoneticPr fontId="11" type="noConversion"/>
  </si>
  <si>
    <t>国内托管</t>
    <phoneticPr fontId="1" type="noConversion"/>
  </si>
  <si>
    <t>安徽双线（电信+联通）</t>
    <phoneticPr fontId="1" type="noConversion"/>
  </si>
  <si>
    <t>免费500M,付费提升</t>
    <phoneticPr fontId="1" type="noConversion"/>
  </si>
  <si>
    <t>免费5G,付费提升</t>
    <phoneticPr fontId="3" type="noConversion"/>
  </si>
  <si>
    <t>测试IP地址：
电信
61.190.149.19
联通
112.122.132.19</t>
    <phoneticPr fontId="1" type="noConversion"/>
  </si>
  <si>
    <t>ALL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</si>
</sst>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"/>
  </numFmts>
  <fonts count="20" x14ac:knownFonts="1">
    <font>
      <sz val="12"/>
      <name val="宋体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2060"/>
      <name val="宋体"/>
      <charset val="134"/>
    </font>
    <font>
      <b/>
      <sz val="18"/>
      <color theme="3" tint="0.39997558519241921"/>
      <name val="宋体"/>
      <charset val="134"/>
    </font>
    <font>
      <b/>
      <sz val="10"/>
      <color rgb="FF00206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00206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8"/>
      <color theme="3" tint="0.39997558519241921"/>
      <name val="宋体"/>
      <family val="3"/>
      <charset val="134"/>
    </font>
    <font>
      <b/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rgb="FF002060"/>
      <name val="宋体"/>
      <family val="3"/>
      <charset val="134"/>
    </font>
    <font>
      <sz val="12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5F8EE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/>
      <right/>
      <top/>
      <bottom style="thin">
        <color rgb="FF00B0F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 style="medium">
        <color theme="8"/>
      </left>
      <right style="thin">
        <color rgb="FF00B0F0"/>
      </right>
      <top style="medium">
        <color theme="8"/>
      </top>
      <bottom/>
      <diagonal/>
    </border>
    <border>
      <left style="thin">
        <color rgb="FF00B0F0"/>
      </left>
      <right style="thin">
        <color rgb="FF00B0F0"/>
      </right>
      <top style="medium">
        <color theme="8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theme="8"/>
      </top>
      <bottom/>
      <diagonal/>
    </border>
    <border>
      <left style="thin">
        <color rgb="FF00B0F0"/>
      </left>
      <right style="medium">
        <color theme="8"/>
      </right>
      <top style="medium">
        <color theme="8"/>
      </top>
      <bottom style="thin">
        <color rgb="FF00B0F0"/>
      </bottom>
      <diagonal/>
    </border>
    <border>
      <left style="medium">
        <color theme="8"/>
      </left>
      <right style="thin">
        <color rgb="FF00B0F0"/>
      </right>
      <top/>
      <bottom/>
      <diagonal/>
    </border>
    <border>
      <left style="thin">
        <color rgb="FF00B0F0"/>
      </left>
      <right style="medium">
        <color theme="8"/>
      </right>
      <top style="thin">
        <color rgb="FF00B0F0"/>
      </top>
      <bottom style="thin">
        <color rgb="FF00B0F0"/>
      </bottom>
      <diagonal/>
    </border>
    <border>
      <left style="medium">
        <color theme="8"/>
      </left>
      <right style="thin">
        <color rgb="FF00B0F0"/>
      </right>
      <top/>
      <bottom style="medium">
        <color theme="8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theme="8"/>
      </bottom>
      <diagonal/>
    </border>
    <border>
      <left style="thin">
        <color rgb="FF00B0F0"/>
      </left>
      <right style="thin">
        <color rgb="FF00B0F0"/>
      </right>
      <top/>
      <bottom style="medium">
        <color theme="8"/>
      </bottom>
      <diagonal/>
    </border>
    <border>
      <left style="thin">
        <color rgb="FF00B0F0"/>
      </left>
      <right style="medium">
        <color theme="8"/>
      </right>
      <top style="thin">
        <color rgb="FF00B0F0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 style="thin">
        <color rgb="FF00B0F0"/>
      </left>
      <right style="medium">
        <color theme="8"/>
      </right>
      <top style="medium">
        <color theme="8"/>
      </top>
      <bottom/>
      <diagonal/>
    </border>
    <border>
      <left style="thin">
        <color rgb="FF00B0F0"/>
      </left>
      <right style="medium">
        <color theme="8"/>
      </right>
      <top/>
      <bottom/>
      <diagonal/>
    </border>
    <border>
      <left/>
      <right/>
      <top/>
      <bottom style="medium">
        <color theme="8"/>
      </bottom>
      <diagonal/>
    </border>
    <border>
      <left style="thin">
        <color rgb="FF00B0F0"/>
      </left>
      <right style="medium">
        <color theme="8"/>
      </right>
      <top/>
      <bottom style="medium">
        <color theme="8"/>
      </bottom>
      <diagonal/>
    </border>
    <border>
      <left style="thin">
        <color rgb="FF00B0F0"/>
      </left>
      <right/>
      <top style="medium">
        <color theme="8"/>
      </top>
      <bottom style="thin">
        <color rgb="FF00B0F0"/>
      </bottom>
      <diagonal/>
    </border>
    <border>
      <left/>
      <right/>
      <top style="medium">
        <color theme="8"/>
      </top>
      <bottom style="thin">
        <color rgb="FF00B0F0"/>
      </bottom>
      <diagonal/>
    </border>
    <border>
      <left/>
      <right style="thin">
        <color rgb="FF00B0F0"/>
      </right>
      <top style="medium">
        <color theme="8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theme="8"/>
      </top>
      <bottom style="medium">
        <color theme="8"/>
      </bottom>
      <diagonal/>
    </border>
    <border>
      <left style="thin">
        <color rgb="FF00B0F0"/>
      </left>
      <right style="medium">
        <color theme="8"/>
      </right>
      <top/>
      <bottom style="thin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 style="thin">
        <color rgb="FF00B0F0"/>
      </left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 style="thin">
        <color rgb="FF00B0F0"/>
      </left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medium">
        <color rgb="FF00B0F0"/>
      </right>
      <top style="thin">
        <color rgb="FF00B0F0"/>
      </top>
      <bottom/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/>
      <bottom/>
      <diagonal/>
    </border>
    <border>
      <left style="thin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medium">
        <color rgb="FF00B0F0"/>
      </bottom>
      <diagonal/>
    </border>
    <border>
      <left/>
      <right/>
      <top style="thin">
        <color rgb="FF00B0F0"/>
      </top>
      <bottom style="medium">
        <color rgb="FF00B0F0"/>
      </bottom>
      <diagonal/>
    </border>
    <border>
      <left/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/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/>
      <diagonal/>
    </border>
    <border>
      <left style="thin">
        <color theme="8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theme="8"/>
      </right>
      <top style="thin">
        <color rgb="FF00B0F0"/>
      </top>
      <bottom style="thin">
        <color rgb="FF00B0F0"/>
      </bottom>
      <diagonal/>
    </border>
    <border>
      <left/>
      <right/>
      <top style="thin">
        <color theme="8"/>
      </top>
      <bottom/>
      <diagonal/>
    </border>
    <border>
      <left style="thin">
        <color rgb="FF00B0F0"/>
      </left>
      <right style="thin">
        <color theme="8"/>
      </right>
      <top style="thin">
        <color theme="8"/>
      </top>
      <bottom/>
      <diagonal/>
    </border>
    <border>
      <left style="thin">
        <color rgb="FF00B0F0"/>
      </left>
      <right style="thin">
        <color rgb="FF00B0F0"/>
      </right>
      <top style="thin">
        <color theme="8"/>
      </top>
      <bottom style="thin">
        <color theme="8"/>
      </bottom>
      <diagonal/>
    </border>
    <border>
      <left style="thin">
        <color rgb="FF00B0F0"/>
      </left>
      <right style="thin">
        <color rgb="FF00B0F0"/>
      </right>
      <top style="medium">
        <color theme="8"/>
      </top>
      <bottom style="thin">
        <color theme="8"/>
      </bottom>
      <diagonal/>
    </border>
    <border>
      <left style="thin">
        <color rgb="FF00B0F0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rgb="FF00B0F0"/>
      </left>
      <right style="thin">
        <color theme="8"/>
      </right>
      <top/>
      <bottom/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1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5" fontId="7" fillId="0" borderId="1" xfId="0" applyNumberFormat="1" applyFont="1" applyBorder="1"/>
    <xf numFmtId="0" fontId="7" fillId="0" borderId="1" xfId="0" applyFont="1" applyBorder="1"/>
    <xf numFmtId="0" fontId="7" fillId="4" borderId="2" xfId="0" applyFont="1" applyFill="1" applyBorder="1"/>
    <xf numFmtId="0" fontId="7" fillId="4" borderId="3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5" fontId="5" fillId="0" borderId="1" xfId="0" applyNumberFormat="1" applyFont="1" applyBorder="1"/>
    <xf numFmtId="0" fontId="7" fillId="3" borderId="1" xfId="0" applyFont="1" applyFill="1" applyBorder="1"/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5" fontId="7" fillId="0" borderId="7" xfId="0" applyNumberFormat="1" applyFont="1" applyBorder="1"/>
    <xf numFmtId="0" fontId="7" fillId="0" borderId="7" xfId="0" applyFont="1" applyBorder="1"/>
    <xf numFmtId="0" fontId="7" fillId="4" borderId="8" xfId="0" applyFont="1" applyFill="1" applyBorder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5" xfId="0" applyFont="1" applyFill="1" applyBorder="1"/>
    <xf numFmtId="0" fontId="7" fillId="4" borderId="10" xfId="0" applyFont="1" applyFill="1" applyBorder="1"/>
    <xf numFmtId="0" fontId="5" fillId="7" borderId="1" xfId="0" applyFont="1" applyFill="1" applyBorder="1" applyAlignment="1">
      <alignment horizontal="center" wrapText="1"/>
    </xf>
    <xf numFmtId="1" fontId="5" fillId="7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1" fontId="5" fillId="6" borderId="1" xfId="0" applyNumberFormat="1" applyFont="1" applyFill="1" applyBorder="1" applyAlignment="1">
      <alignment horizontal="center" wrapText="1"/>
    </xf>
    <xf numFmtId="1" fontId="5" fillId="6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 wrapText="1"/>
    </xf>
    <xf numFmtId="1" fontId="5" fillId="8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" fontId="5" fillId="8" borderId="1" xfId="0" applyNumberFormat="1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right" wrapText="1"/>
    </xf>
    <xf numFmtId="0" fontId="5" fillId="7" borderId="22" xfId="0" applyFont="1" applyFill="1" applyBorder="1" applyAlignment="1">
      <alignment horizontal="center" wrapText="1"/>
    </xf>
    <xf numFmtId="0" fontId="5" fillId="7" borderId="24" xfId="0" applyFont="1" applyFill="1" applyBorder="1" applyAlignment="1">
      <alignment horizontal="center" wrapText="1"/>
    </xf>
    <xf numFmtId="0" fontId="5" fillId="7" borderId="26" xfId="0" applyFont="1" applyFill="1" applyBorder="1" applyAlignment="1">
      <alignment horizontal="center" wrapText="1"/>
    </xf>
    <xf numFmtId="0" fontId="5" fillId="7" borderId="28" xfId="0" applyFont="1" applyFill="1" applyBorder="1" applyAlignment="1">
      <alignment horizontal="center" wrapText="1"/>
    </xf>
    <xf numFmtId="0" fontId="10" fillId="7" borderId="28" xfId="0" applyFont="1" applyFill="1" applyBorder="1" applyAlignment="1">
      <alignment horizontal="center" wrapText="1"/>
    </xf>
    <xf numFmtId="1" fontId="5" fillId="7" borderId="28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 wrapText="1"/>
    </xf>
    <xf numFmtId="0" fontId="5" fillId="6" borderId="22" xfId="0" applyFont="1" applyFill="1" applyBorder="1" applyAlignment="1">
      <alignment horizontal="center" wrapText="1"/>
    </xf>
    <xf numFmtId="0" fontId="10" fillId="6" borderId="22" xfId="0" applyFont="1" applyFill="1" applyBorder="1" applyAlignment="1">
      <alignment horizontal="center" wrapText="1"/>
    </xf>
    <xf numFmtId="1" fontId="5" fillId="6" borderId="22" xfId="0" applyNumberFormat="1" applyFont="1" applyFill="1" applyBorder="1" applyAlignment="1">
      <alignment horizontal="center" wrapText="1"/>
    </xf>
    <xf numFmtId="0" fontId="5" fillId="6" borderId="28" xfId="0" applyFont="1" applyFill="1" applyBorder="1" applyAlignment="1">
      <alignment horizontal="center" wrapText="1"/>
    </xf>
    <xf numFmtId="1" fontId="5" fillId="6" borderId="28" xfId="0" applyNumberFormat="1" applyFont="1" applyFill="1" applyBorder="1" applyAlignment="1">
      <alignment horizontal="center" wrapText="1"/>
    </xf>
    <xf numFmtId="0" fontId="5" fillId="8" borderId="22" xfId="0" applyFont="1" applyFill="1" applyBorder="1" applyAlignment="1">
      <alignment horizontal="center" wrapText="1"/>
    </xf>
    <xf numFmtId="0" fontId="10" fillId="8" borderId="22" xfId="0" applyFont="1" applyFill="1" applyBorder="1" applyAlignment="1">
      <alignment horizontal="center" wrapText="1"/>
    </xf>
    <xf numFmtId="0" fontId="7" fillId="8" borderId="31" xfId="0" applyFont="1" applyFill="1" applyBorder="1" applyAlignment="1">
      <alignment horizontal="center"/>
    </xf>
    <xf numFmtId="1" fontId="5" fillId="8" borderId="22" xfId="0" applyNumberFormat="1" applyFont="1" applyFill="1" applyBorder="1" applyAlignment="1">
      <alignment horizontal="center" wrapText="1"/>
    </xf>
    <xf numFmtId="0" fontId="7" fillId="8" borderId="0" xfId="0" applyFont="1" applyFill="1" applyAlignment="1">
      <alignment horizontal="center"/>
    </xf>
    <xf numFmtId="0" fontId="5" fillId="8" borderId="28" xfId="0" applyFont="1" applyFill="1" applyBorder="1" applyAlignment="1">
      <alignment horizontal="center" wrapText="1"/>
    </xf>
    <xf numFmtId="0" fontId="10" fillId="8" borderId="28" xfId="0" applyFont="1" applyFill="1" applyBorder="1" applyAlignment="1">
      <alignment horizontal="center" wrapText="1"/>
    </xf>
    <xf numFmtId="0" fontId="7" fillId="8" borderId="34" xfId="0" applyFont="1" applyFill="1" applyBorder="1" applyAlignment="1">
      <alignment horizontal="center"/>
    </xf>
    <xf numFmtId="1" fontId="5" fillId="8" borderId="28" xfId="0" applyNumberFormat="1" applyFont="1" applyFill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1" fontId="5" fillId="0" borderId="22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1" fontId="5" fillId="0" borderId="28" xfId="0" applyNumberFormat="1" applyFont="1" applyBorder="1" applyAlignment="1">
      <alignment horizontal="center"/>
    </xf>
    <xf numFmtId="1" fontId="5" fillId="8" borderId="28" xfId="0" applyNumberFormat="1" applyFont="1" applyFill="1" applyBorder="1" applyAlignment="1">
      <alignment horizontal="center" wrapText="1"/>
    </xf>
    <xf numFmtId="0" fontId="7" fillId="8" borderId="22" xfId="0" applyFont="1" applyFill="1" applyBorder="1" applyAlignment="1">
      <alignment horizontal="right" wrapText="1"/>
    </xf>
    <xf numFmtId="0" fontId="7" fillId="8" borderId="28" xfId="0" applyFont="1" applyFill="1" applyBorder="1" applyAlignment="1">
      <alignment horizontal="right" wrapText="1"/>
    </xf>
    <xf numFmtId="0" fontId="11" fillId="5" borderId="8" xfId="0" applyFont="1" applyFill="1" applyBorder="1" applyAlignment="1">
      <alignment vertical="center" wrapText="1"/>
    </xf>
    <xf numFmtId="0" fontId="15" fillId="5" borderId="8" xfId="0" applyFont="1" applyFill="1" applyBorder="1" applyAlignment="1">
      <alignment vertical="center" wrapText="1"/>
    </xf>
    <xf numFmtId="0" fontId="10" fillId="7" borderId="22" xfId="0" applyFont="1" applyFill="1" applyBorder="1" applyAlignment="1">
      <alignment horizontal="center" wrapText="1"/>
    </xf>
    <xf numFmtId="0" fontId="10" fillId="6" borderId="28" xfId="0" applyFont="1" applyFill="1" applyBorder="1" applyAlignment="1">
      <alignment horizontal="center" wrapText="1"/>
    </xf>
    <xf numFmtId="0" fontId="5" fillId="8" borderId="24" xfId="0" applyFont="1" applyFill="1" applyBorder="1" applyAlignment="1">
      <alignment horizontal="center" wrapText="1"/>
    </xf>
    <xf numFmtId="0" fontId="5" fillId="8" borderId="30" xfId="0" applyFont="1" applyFill="1" applyBorder="1" applyAlignment="1">
      <alignment horizontal="center" wrapText="1"/>
    </xf>
    <xf numFmtId="0" fontId="5" fillId="9" borderId="39" xfId="0" applyFont="1" applyFill="1" applyBorder="1" applyAlignment="1">
      <alignment horizontal="center" wrapText="1"/>
    </xf>
    <xf numFmtId="1" fontId="5" fillId="7" borderId="22" xfId="0" applyNumberFormat="1" applyFont="1" applyFill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1" fontId="5" fillId="0" borderId="30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1" fontId="5" fillId="8" borderId="22" xfId="0" applyNumberFormat="1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 wrapText="1"/>
    </xf>
    <xf numFmtId="0" fontId="5" fillId="9" borderId="23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" fontId="5" fillId="0" borderId="6" xfId="0" applyNumberFormat="1" applyFont="1" applyBorder="1" applyAlignment="1">
      <alignment horizontal="center"/>
    </xf>
    <xf numFmtId="1" fontId="5" fillId="0" borderId="4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0" fontId="13" fillId="7" borderId="22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1" fontId="13" fillId="7" borderId="22" xfId="0" applyNumberFormat="1" applyFont="1" applyFill="1" applyBorder="1" applyAlignment="1">
      <alignment horizontal="center"/>
    </xf>
    <xf numFmtId="1" fontId="13" fillId="7" borderId="1" xfId="0" applyNumberFormat="1" applyFont="1" applyFill="1" applyBorder="1" applyAlignment="1">
      <alignment horizontal="center"/>
    </xf>
    <xf numFmtId="176" fontId="13" fillId="7" borderId="1" xfId="0" applyNumberFormat="1" applyFont="1" applyFill="1" applyBorder="1" applyAlignment="1">
      <alignment horizontal="center"/>
    </xf>
    <xf numFmtId="0" fontId="13" fillId="9" borderId="39" xfId="0" applyFont="1" applyFill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1" fontId="13" fillId="0" borderId="22" xfId="0" applyNumberFormat="1" applyFont="1" applyBorder="1" applyAlignment="1">
      <alignment horizontal="center"/>
    </xf>
    <xf numFmtId="0" fontId="13" fillId="0" borderId="33" xfId="0" applyFont="1" applyBorder="1" applyAlignment="1">
      <alignment horizontal="center" vertical="center" wrapText="1"/>
    </xf>
    <xf numFmtId="0" fontId="16" fillId="0" borderId="0" xfId="0" applyFont="1"/>
    <xf numFmtId="0" fontId="13" fillId="9" borderId="23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/>
    </xf>
    <xf numFmtId="176" fontId="13" fillId="0" borderId="1" xfId="0" applyNumberFormat="1" applyFont="1" applyBorder="1" applyAlignment="1">
      <alignment horizontal="center"/>
    </xf>
    <xf numFmtId="0" fontId="13" fillId="7" borderId="26" xfId="0" applyFont="1" applyFill="1" applyBorder="1" applyAlignment="1">
      <alignment horizont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wrapText="1"/>
    </xf>
    <xf numFmtId="2" fontId="17" fillId="7" borderId="22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7" borderId="36" xfId="0" applyFont="1" applyFill="1" applyBorder="1" applyAlignment="1">
      <alignment horizont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wrapText="1"/>
    </xf>
    <xf numFmtId="0" fontId="5" fillId="0" borderId="52" xfId="0" applyFont="1" applyBorder="1" applyAlignment="1">
      <alignment horizontal="center"/>
    </xf>
    <xf numFmtId="0" fontId="5" fillId="0" borderId="52" xfId="0" applyFont="1" applyBorder="1" applyAlignment="1">
      <alignment horizontal="center" wrapText="1"/>
    </xf>
    <xf numFmtId="1" fontId="5" fillId="0" borderId="52" xfId="0" applyNumberFormat="1" applyFont="1" applyBorder="1" applyAlignment="1">
      <alignment horizontal="center" wrapText="1"/>
    </xf>
    <xf numFmtId="0" fontId="10" fillId="8" borderId="51" xfId="0" applyFont="1" applyFill="1" applyBorder="1" applyAlignment="1">
      <alignment horizontal="center"/>
    </xf>
    <xf numFmtId="0" fontId="10" fillId="8" borderId="52" xfId="0" applyFont="1" applyFill="1" applyBorder="1" applyAlignment="1">
      <alignment horizontal="center"/>
    </xf>
    <xf numFmtId="0" fontId="5" fillId="8" borderId="52" xfId="0" applyFont="1" applyFill="1" applyBorder="1" applyAlignment="1">
      <alignment horizontal="center" wrapText="1"/>
    </xf>
    <xf numFmtId="176" fontId="5" fillId="8" borderId="52" xfId="0" applyNumberFormat="1" applyFont="1" applyFill="1" applyBorder="1" applyAlignment="1">
      <alignment horizontal="center" wrapText="1"/>
    </xf>
    <xf numFmtId="0" fontId="10" fillId="0" borderId="60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0" fillId="8" borderId="60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8" borderId="56" xfId="0" applyFont="1" applyFill="1" applyBorder="1" applyAlignment="1">
      <alignment horizontal="center"/>
    </xf>
    <xf numFmtId="0" fontId="10" fillId="8" borderId="57" xfId="0" applyFont="1" applyFill="1" applyBorder="1" applyAlignment="1">
      <alignment horizontal="center"/>
    </xf>
    <xf numFmtId="1" fontId="5" fillId="8" borderId="57" xfId="0" applyNumberFormat="1" applyFont="1" applyFill="1" applyBorder="1" applyAlignment="1">
      <alignment horizontal="center" wrapText="1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176" fontId="5" fillId="0" borderId="52" xfId="0" applyNumberFormat="1" applyFont="1" applyBorder="1" applyAlignment="1">
      <alignment horizontal="center" wrapText="1"/>
    </xf>
    <xf numFmtId="0" fontId="10" fillId="0" borderId="6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4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10" fillId="0" borderId="57" xfId="0" applyFont="1" applyBorder="1" applyAlignment="1">
      <alignment horizontal="center"/>
    </xf>
    <xf numFmtId="0" fontId="5" fillId="0" borderId="57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7" fillId="2" borderId="6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" fontId="5" fillId="0" borderId="57" xfId="0" applyNumberFormat="1" applyFont="1" applyBorder="1" applyAlignment="1">
      <alignment horizontal="center" wrapText="1"/>
    </xf>
    <xf numFmtId="0" fontId="19" fillId="0" borderId="0" xfId="0" applyFont="1"/>
    <xf numFmtId="0" fontId="10" fillId="0" borderId="56" xfId="0" applyFont="1" applyBorder="1" applyAlignment="1">
      <alignment horizontal="center"/>
    </xf>
    <xf numFmtId="0" fontId="10" fillId="0" borderId="63" xfId="0" applyFont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10" fillId="0" borderId="58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76" fontId="5" fillId="8" borderId="1" xfId="0" applyNumberFormat="1" applyFont="1" applyFill="1" applyBorder="1" applyAlignment="1">
      <alignment horizontal="center" wrapText="1"/>
    </xf>
    <xf numFmtId="0" fontId="12" fillId="2" borderId="60" xfId="0" applyFont="1" applyFill="1" applyBorder="1" applyAlignment="1">
      <alignment horizontal="center"/>
    </xf>
    <xf numFmtId="0" fontId="7" fillId="8" borderId="60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wrapText="1"/>
    </xf>
    <xf numFmtId="0" fontId="7" fillId="8" borderId="63" xfId="0" applyFont="1" applyFill="1" applyBorder="1" applyAlignment="1">
      <alignment horizontal="center" wrapText="1"/>
    </xf>
    <xf numFmtId="0" fontId="7" fillId="8" borderId="60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63" xfId="0" applyFont="1" applyBorder="1" applyAlignment="1">
      <alignment horizontal="center" wrapText="1"/>
    </xf>
    <xf numFmtId="0" fontId="10" fillId="8" borderId="60" xfId="0" applyFont="1" applyFill="1" applyBorder="1" applyAlignment="1">
      <alignment horizontal="center" wrapText="1"/>
    </xf>
    <xf numFmtId="0" fontId="10" fillId="8" borderId="63" xfId="0" applyFont="1" applyFill="1" applyBorder="1" applyAlignment="1">
      <alignment horizontal="center" wrapText="1"/>
    </xf>
    <xf numFmtId="0" fontId="12" fillId="0" borderId="60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10" fillId="6" borderId="52" xfId="0" applyFont="1" applyFill="1" applyBorder="1" applyAlignment="1">
      <alignment horizontal="center" wrapText="1"/>
    </xf>
    <xf numFmtId="1" fontId="10" fillId="6" borderId="52" xfId="0" applyNumberFormat="1" applyFont="1" applyFill="1" applyBorder="1" applyAlignment="1">
      <alignment horizontal="center" wrapText="1"/>
    </xf>
    <xf numFmtId="1" fontId="10" fillId="6" borderId="1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 wrapText="1"/>
    </xf>
    <xf numFmtId="0" fontId="10" fillId="6" borderId="57" xfId="0" applyFont="1" applyFill="1" applyBorder="1" applyAlignment="1">
      <alignment horizontal="center" wrapText="1"/>
    </xf>
    <xf numFmtId="1" fontId="10" fillId="6" borderId="57" xfId="0" applyNumberFormat="1" applyFont="1" applyFill="1" applyBorder="1" applyAlignment="1">
      <alignment horizontal="center" wrapText="1"/>
    </xf>
    <xf numFmtId="0" fontId="10" fillId="8" borderId="52" xfId="0" applyFont="1" applyFill="1" applyBorder="1" applyAlignment="1">
      <alignment horizontal="center" wrapText="1"/>
    </xf>
    <xf numFmtId="1" fontId="10" fillId="8" borderId="52" xfId="0" applyNumberFormat="1" applyFont="1" applyFill="1" applyBorder="1" applyAlignment="1">
      <alignment horizontal="center" wrapText="1"/>
    </xf>
    <xf numFmtId="1" fontId="10" fillId="8" borderId="1" xfId="0" applyNumberFormat="1" applyFont="1" applyFill="1" applyBorder="1" applyAlignment="1">
      <alignment horizontal="center"/>
    </xf>
    <xf numFmtId="1" fontId="10" fillId="8" borderId="1" xfId="0" applyNumberFormat="1" applyFont="1" applyFill="1" applyBorder="1" applyAlignment="1">
      <alignment horizontal="center" wrapText="1"/>
    </xf>
    <xf numFmtId="0" fontId="10" fillId="8" borderId="57" xfId="0" applyFont="1" applyFill="1" applyBorder="1" applyAlignment="1">
      <alignment horizontal="center" wrapText="1"/>
    </xf>
    <xf numFmtId="1" fontId="10" fillId="8" borderId="57" xfId="0" applyNumberFormat="1" applyFont="1" applyFill="1" applyBorder="1" applyAlignment="1">
      <alignment horizontal="center" wrapText="1"/>
    </xf>
    <xf numFmtId="1" fontId="10" fillId="6" borderId="57" xfId="0" applyNumberFormat="1" applyFont="1" applyFill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1" fontId="5" fillId="0" borderId="69" xfId="0" applyNumberFormat="1" applyFont="1" applyBorder="1" applyAlignment="1">
      <alignment horizontal="center"/>
    </xf>
    <xf numFmtId="1" fontId="5" fillId="0" borderId="71" xfId="0" applyNumberFormat="1" applyFont="1" applyBorder="1" applyAlignment="1">
      <alignment horizontal="center"/>
    </xf>
    <xf numFmtId="0" fontId="10" fillId="0" borderId="70" xfId="0" applyFont="1" applyBorder="1" applyAlignment="1">
      <alignment horizontal="center" wrapText="1"/>
    </xf>
    <xf numFmtId="1" fontId="5" fillId="0" borderId="72" xfId="0" applyNumberFormat="1" applyFont="1" applyBorder="1" applyAlignment="1">
      <alignment horizontal="center"/>
    </xf>
    <xf numFmtId="1" fontId="5" fillId="0" borderId="73" xfId="0" applyNumberFormat="1" applyFont="1" applyBorder="1" applyAlignment="1">
      <alignment horizontal="center"/>
    </xf>
    <xf numFmtId="1" fontId="5" fillId="0" borderId="74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1" fontId="5" fillId="0" borderId="75" xfId="0" applyNumberFormat="1" applyFont="1" applyBorder="1" applyAlignment="1">
      <alignment horizontal="center"/>
    </xf>
    <xf numFmtId="1" fontId="5" fillId="0" borderId="76" xfId="0" applyNumberFormat="1" applyFont="1" applyBorder="1" applyAlignment="1">
      <alignment horizontal="center"/>
    </xf>
    <xf numFmtId="0" fontId="5" fillId="7" borderId="6" xfId="0" applyFont="1" applyFill="1" applyBorder="1" applyAlignment="1">
      <alignment horizontal="center" wrapText="1"/>
    </xf>
    <xf numFmtId="0" fontId="10" fillId="7" borderId="6" xfId="0" applyFont="1" applyFill="1" applyBorder="1" applyAlignment="1">
      <alignment horizontal="center" wrapText="1"/>
    </xf>
    <xf numFmtId="1" fontId="5" fillId="7" borderId="6" xfId="0" applyNumberFormat="1" applyFont="1" applyFill="1" applyBorder="1" applyAlignment="1">
      <alignment horizontal="center"/>
    </xf>
    <xf numFmtId="0" fontId="17" fillId="10" borderId="78" xfId="0" applyFont="1" applyFill="1" applyBorder="1" applyAlignment="1">
      <alignment horizontal="center" wrapText="1"/>
    </xf>
    <xf numFmtId="2" fontId="17" fillId="10" borderId="78" xfId="0" applyNumberFormat="1" applyFont="1" applyFill="1" applyBorder="1" applyAlignment="1">
      <alignment horizontal="center"/>
    </xf>
    <xf numFmtId="0" fontId="17" fillId="10" borderId="79" xfId="0" applyFont="1" applyFill="1" applyBorder="1" applyAlignment="1">
      <alignment horizontal="center" wrapText="1"/>
    </xf>
    <xf numFmtId="0" fontId="17" fillId="10" borderId="77" xfId="0" applyFont="1" applyFill="1" applyBorder="1" applyAlignment="1">
      <alignment horizontal="center" wrapText="1"/>
    </xf>
    <xf numFmtId="0" fontId="17" fillId="10" borderId="78" xfId="0" applyFont="1" applyFill="1" applyBorder="1" applyAlignment="1">
      <alignment horizontal="left"/>
    </xf>
    <xf numFmtId="0" fontId="10" fillId="6" borderId="32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textRotation="255" wrapText="1"/>
    </xf>
    <xf numFmtId="0" fontId="5" fillId="6" borderId="11" xfId="0" applyFont="1" applyFill="1" applyBorder="1" applyAlignment="1">
      <alignment horizontal="center" vertical="center" textRotation="255" wrapText="1"/>
    </xf>
    <xf numFmtId="0" fontId="5" fillId="6" borderId="29" xfId="0" applyFont="1" applyFill="1" applyBorder="1" applyAlignment="1">
      <alignment horizontal="center" vertical="center" textRotation="255" wrapText="1"/>
    </xf>
    <xf numFmtId="0" fontId="10" fillId="7" borderId="11" xfId="0" applyFont="1" applyFill="1" applyBorder="1" applyAlignment="1">
      <alignment horizontal="center" vertical="center" textRotation="255" wrapText="1"/>
    </xf>
    <xf numFmtId="0" fontId="5" fillId="7" borderId="11" xfId="0" applyFont="1" applyFill="1" applyBorder="1" applyAlignment="1">
      <alignment horizontal="center" vertical="center" textRotation="255" wrapText="1"/>
    </xf>
    <xf numFmtId="0" fontId="5" fillId="7" borderId="29" xfId="0" applyFont="1" applyFill="1" applyBorder="1" applyAlignment="1">
      <alignment horizontal="center" vertical="center" textRotation="255" wrapText="1"/>
    </xf>
    <xf numFmtId="0" fontId="5" fillId="7" borderId="1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35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textRotation="255" wrapText="1"/>
    </xf>
    <xf numFmtId="0" fontId="10" fillId="8" borderId="25" xfId="0" applyFont="1" applyFill="1" applyBorder="1" applyAlignment="1">
      <alignment horizontal="center" vertical="center" textRotation="255" wrapText="1"/>
    </xf>
    <xf numFmtId="0" fontId="10" fillId="8" borderId="27" xfId="0" applyFont="1" applyFill="1" applyBorder="1" applyAlignment="1">
      <alignment horizontal="center" vertical="center" textRotation="255" wrapText="1"/>
    </xf>
    <xf numFmtId="0" fontId="10" fillId="0" borderId="21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27" xfId="0" applyFont="1" applyBorder="1" applyAlignment="1">
      <alignment horizontal="center" vertical="center" textRotation="255" wrapText="1"/>
    </xf>
    <xf numFmtId="0" fontId="5" fillId="8" borderId="25" xfId="0" applyFont="1" applyFill="1" applyBorder="1" applyAlignment="1">
      <alignment horizontal="center" vertical="center" textRotation="255" wrapText="1"/>
    </xf>
    <xf numFmtId="0" fontId="5" fillId="8" borderId="27" xfId="0" applyFont="1" applyFill="1" applyBorder="1" applyAlignment="1">
      <alignment horizontal="center" vertical="center" textRotation="255" wrapText="1"/>
    </xf>
    <xf numFmtId="0" fontId="10" fillId="8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textRotation="255" wrapText="1"/>
    </xf>
    <xf numFmtId="0" fontId="5" fillId="7" borderId="25" xfId="0" applyFont="1" applyFill="1" applyBorder="1" applyAlignment="1">
      <alignment horizontal="center" vertical="center" textRotation="255" wrapText="1"/>
    </xf>
    <xf numFmtId="0" fontId="5" fillId="7" borderId="27" xfId="0" applyFont="1" applyFill="1" applyBorder="1" applyAlignment="1">
      <alignment horizontal="center" vertical="center" textRotation="255" wrapText="1"/>
    </xf>
    <xf numFmtId="0" fontId="5" fillId="6" borderId="21" xfId="0" applyFont="1" applyFill="1" applyBorder="1" applyAlignment="1">
      <alignment horizontal="center" vertical="center" textRotation="255" wrapText="1"/>
    </xf>
    <xf numFmtId="0" fontId="5" fillId="6" borderId="25" xfId="0" applyFont="1" applyFill="1" applyBorder="1" applyAlignment="1">
      <alignment horizontal="center" vertical="center" textRotation="255" wrapText="1"/>
    </xf>
    <xf numFmtId="0" fontId="5" fillId="6" borderId="27" xfId="0" applyFont="1" applyFill="1" applyBorder="1" applyAlignment="1">
      <alignment horizontal="center" vertical="center" textRotation="255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8" borderId="59" xfId="0" applyFont="1" applyFill="1" applyBorder="1" applyAlignment="1">
      <alignment horizontal="center" vertical="center"/>
    </xf>
    <xf numFmtId="0" fontId="10" fillId="8" borderId="61" xfId="0" applyFont="1" applyFill="1" applyBorder="1" applyAlignment="1">
      <alignment horizontal="center" vertical="center"/>
    </xf>
    <xf numFmtId="0" fontId="10" fillId="8" borderId="62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/>
    </xf>
    <xf numFmtId="0" fontId="10" fillId="8" borderId="65" xfId="0" applyFont="1" applyFill="1" applyBorder="1" applyAlignment="1">
      <alignment horizontal="center" vertical="center"/>
    </xf>
    <xf numFmtId="0" fontId="10" fillId="8" borderId="66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left" vertical="center" wrapText="1"/>
    </xf>
    <xf numFmtId="0" fontId="1" fillId="5" borderId="42" xfId="0" applyFont="1" applyFill="1" applyBorder="1" applyAlignment="1">
      <alignment horizontal="left" vertical="center" wrapText="1"/>
    </xf>
    <xf numFmtId="0" fontId="1" fillId="5" borderId="44" xfId="0" applyFont="1" applyFill="1" applyBorder="1" applyAlignment="1">
      <alignment horizontal="left" vertical="center" wrapText="1"/>
    </xf>
    <xf numFmtId="0" fontId="1" fillId="5" borderId="46" xfId="0" applyFont="1" applyFill="1" applyBorder="1" applyAlignment="1">
      <alignment horizontal="left" vertical="center" wrapText="1"/>
    </xf>
    <xf numFmtId="0" fontId="15" fillId="5" borderId="49" xfId="0" applyFont="1" applyFill="1" applyBorder="1" applyAlignment="1">
      <alignment horizontal="left" vertical="center" wrapText="1"/>
    </xf>
    <xf numFmtId="0" fontId="15" fillId="5" borderId="48" xfId="0" applyFont="1" applyFill="1" applyBorder="1" applyAlignment="1">
      <alignment horizontal="left" vertical="center" wrapText="1"/>
    </xf>
    <xf numFmtId="0" fontId="15" fillId="5" borderId="50" xfId="0" applyFont="1" applyFill="1" applyBorder="1" applyAlignment="1">
      <alignment horizontal="left" vertical="center" wrapText="1"/>
    </xf>
    <xf numFmtId="0" fontId="10" fillId="6" borderId="51" xfId="0" applyFont="1" applyFill="1" applyBorder="1" applyAlignment="1">
      <alignment horizontal="center" vertical="center" textRotation="255" wrapText="1"/>
    </xf>
    <xf numFmtId="0" fontId="10" fillId="6" borderId="60" xfId="0" applyFont="1" applyFill="1" applyBorder="1" applyAlignment="1">
      <alignment horizontal="center" vertical="center" textRotation="255" wrapText="1"/>
    </xf>
    <xf numFmtId="0" fontId="10" fillId="6" borderId="56" xfId="0" applyFont="1" applyFill="1" applyBorder="1" applyAlignment="1">
      <alignment horizontal="center" vertical="center" textRotation="255" wrapText="1"/>
    </xf>
    <xf numFmtId="0" fontId="10" fillId="6" borderId="52" xfId="0" applyFont="1" applyFill="1" applyBorder="1" applyAlignment="1">
      <alignment horizontal="center" vertical="center" textRotation="255" wrapText="1"/>
    </xf>
    <xf numFmtId="0" fontId="10" fillId="6" borderId="1" xfId="0" applyFont="1" applyFill="1" applyBorder="1" applyAlignment="1">
      <alignment horizontal="center" vertical="center" textRotation="255" wrapText="1"/>
    </xf>
    <xf numFmtId="0" fontId="10" fillId="6" borderId="57" xfId="0" applyFont="1" applyFill="1" applyBorder="1" applyAlignment="1">
      <alignment horizontal="center" vertical="center" textRotation="255" wrapText="1"/>
    </xf>
    <xf numFmtId="0" fontId="12" fillId="0" borderId="5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0" fillId="6" borderId="68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67" xfId="0" applyFont="1" applyFill="1" applyBorder="1" applyAlignment="1">
      <alignment horizontal="center" vertical="center" wrapText="1"/>
    </xf>
    <xf numFmtId="0" fontId="10" fillId="8" borderId="68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8" borderId="51" xfId="0" applyFont="1" applyFill="1" applyBorder="1" applyAlignment="1">
      <alignment horizontal="center" vertical="center" textRotation="255" wrapText="1"/>
    </xf>
    <xf numFmtId="0" fontId="10" fillId="8" borderId="60" xfId="0" applyFont="1" applyFill="1" applyBorder="1" applyAlignment="1">
      <alignment horizontal="center" vertical="center" textRotation="255" wrapText="1"/>
    </xf>
    <xf numFmtId="0" fontId="10" fillId="8" borderId="56" xfId="0" applyFont="1" applyFill="1" applyBorder="1" applyAlignment="1">
      <alignment horizontal="center" vertical="center" textRotation="255" wrapText="1"/>
    </xf>
    <xf numFmtId="0" fontId="10" fillId="8" borderId="52" xfId="0" applyFont="1" applyFill="1" applyBorder="1" applyAlignment="1">
      <alignment horizontal="center" vertical="center" textRotation="255" wrapText="1"/>
    </xf>
    <xf numFmtId="0" fontId="10" fillId="8" borderId="1" xfId="0" applyFont="1" applyFill="1" applyBorder="1" applyAlignment="1">
      <alignment horizontal="center" vertical="center" textRotation="255" wrapText="1"/>
    </xf>
    <xf numFmtId="0" fontId="10" fillId="8" borderId="57" xfId="0" applyFont="1" applyFill="1" applyBorder="1" applyAlignment="1">
      <alignment horizontal="center" vertical="center" textRotation="255" wrapText="1"/>
    </xf>
    <xf numFmtId="0" fontId="10" fillId="8" borderId="53" xfId="0" applyFont="1" applyFill="1" applyBorder="1" applyAlignment="1">
      <alignment horizontal="center" vertical="center" wrapText="1"/>
    </xf>
    <xf numFmtId="0" fontId="10" fillId="8" borderId="63" xfId="0" applyFont="1" applyFill="1" applyBorder="1" applyAlignment="1">
      <alignment horizontal="center" vertical="center" wrapText="1"/>
    </xf>
    <xf numFmtId="0" fontId="10" fillId="8" borderId="58" xfId="0" applyFont="1" applyFill="1" applyBorder="1" applyAlignment="1">
      <alignment horizontal="center" vertical="center" wrapText="1"/>
    </xf>
    <xf numFmtId="0" fontId="10" fillId="6" borderId="53" xfId="0" applyFont="1" applyFill="1" applyBorder="1" applyAlignment="1">
      <alignment horizontal="center" vertical="center" wrapText="1"/>
    </xf>
    <xf numFmtId="0" fontId="10" fillId="6" borderId="63" xfId="0" applyFont="1" applyFill="1" applyBorder="1" applyAlignment="1">
      <alignment horizontal="center" vertical="center" wrapText="1"/>
    </xf>
    <xf numFmtId="0" fontId="10" fillId="6" borderId="58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textRotation="255" wrapText="1"/>
    </xf>
    <xf numFmtId="0" fontId="10" fillId="6" borderId="25" xfId="0" applyFont="1" applyFill="1" applyBorder="1" applyAlignment="1">
      <alignment horizontal="center" vertical="center" textRotation="255" wrapText="1"/>
    </xf>
    <xf numFmtId="0" fontId="10" fillId="6" borderId="27" xfId="0" applyFont="1" applyFill="1" applyBorder="1" applyAlignment="1">
      <alignment horizontal="center" vertical="center" textRotation="255" wrapText="1"/>
    </xf>
    <xf numFmtId="0" fontId="15" fillId="5" borderId="20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textRotation="255" wrapText="1"/>
    </xf>
    <xf numFmtId="0" fontId="5" fillId="8" borderId="29" xfId="0" applyFont="1" applyFill="1" applyBorder="1" applyAlignment="1">
      <alignment horizontal="center" textRotation="255" wrapText="1"/>
    </xf>
    <xf numFmtId="0" fontId="10" fillId="8" borderId="36" xfId="0" applyFont="1" applyFill="1" applyBorder="1" applyAlignment="1">
      <alignment horizontal="center" wrapText="1"/>
    </xf>
    <xf numFmtId="0" fontId="5" fillId="8" borderId="37" xfId="0" applyFont="1" applyFill="1" applyBorder="1" applyAlignment="1">
      <alignment horizontal="center" wrapText="1"/>
    </xf>
    <xf numFmtId="0" fontId="5" fillId="8" borderId="38" xfId="0" applyFont="1" applyFill="1" applyBorder="1" applyAlignment="1">
      <alignment horizontal="center" wrapText="1"/>
    </xf>
    <xf numFmtId="0" fontId="17" fillId="7" borderId="36" xfId="0" applyFont="1" applyFill="1" applyBorder="1" applyAlignment="1">
      <alignment horizontal="center" wrapText="1"/>
    </xf>
    <xf numFmtId="0" fontId="17" fillId="7" borderId="37" xfId="0" applyFont="1" applyFill="1" applyBorder="1" applyAlignment="1">
      <alignment horizontal="center" wrapText="1"/>
    </xf>
    <xf numFmtId="0" fontId="17" fillId="7" borderId="38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 textRotation="255" wrapText="1"/>
    </xf>
    <xf numFmtId="0" fontId="10" fillId="7" borderId="23" xfId="0" applyFont="1" applyFill="1" applyBorder="1" applyAlignment="1">
      <alignment horizontal="center" vertical="center" textRotation="255" wrapText="1"/>
    </xf>
    <xf numFmtId="0" fontId="12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textRotation="255" wrapText="1"/>
    </xf>
    <xf numFmtId="0" fontId="10" fillId="7" borderId="27" xfId="0" applyFont="1" applyFill="1" applyBorder="1" applyAlignment="1">
      <alignment horizontal="center" vertical="center" textRotation="255" wrapText="1"/>
    </xf>
    <xf numFmtId="0" fontId="10" fillId="7" borderId="22" xfId="0" applyFont="1" applyFill="1" applyBorder="1" applyAlignment="1">
      <alignment horizontal="center" vertical="center" textRotation="255" wrapText="1"/>
    </xf>
    <xf numFmtId="0" fontId="10" fillId="7" borderId="1" xfId="0" applyFont="1" applyFill="1" applyBorder="1" applyAlignment="1">
      <alignment horizontal="center" vertical="center" textRotation="255" wrapText="1"/>
    </xf>
    <xf numFmtId="0" fontId="10" fillId="7" borderId="28" xfId="0" applyFont="1" applyFill="1" applyBorder="1" applyAlignment="1">
      <alignment horizontal="center" vertical="center" textRotation="255" wrapText="1"/>
    </xf>
    <xf numFmtId="0" fontId="13" fillId="0" borderId="2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textRotation="255" wrapText="1"/>
    </xf>
    <xf numFmtId="0" fontId="10" fillId="0" borderId="27" xfId="0" applyFont="1" applyBorder="1" applyAlignment="1">
      <alignment horizontal="center" vertical="center" textRotation="255" wrapText="1"/>
    </xf>
    <xf numFmtId="0" fontId="10" fillId="0" borderId="23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10" fillId="0" borderId="29" xfId="0" applyFont="1" applyBorder="1" applyAlignment="1">
      <alignment horizontal="center" vertical="center" textRotation="255" wrapText="1"/>
    </xf>
    <xf numFmtId="0" fontId="13" fillId="0" borderId="2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left" wrapText="1"/>
    </xf>
    <xf numFmtId="0" fontId="1" fillId="5" borderId="0" xfId="0" applyFont="1" applyFill="1" applyAlignment="1">
      <alignment horizontal="left" wrapText="1"/>
    </xf>
    <xf numFmtId="0" fontId="11" fillId="5" borderId="8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center" textRotation="255" wrapText="1"/>
    </xf>
    <xf numFmtId="0" fontId="10" fillId="0" borderId="25" xfId="0" applyFont="1" applyBorder="1" applyAlignment="1">
      <alignment vertical="center" textRotation="255" wrapText="1"/>
    </xf>
    <xf numFmtId="0" fontId="10" fillId="0" borderId="27" xfId="0" applyFont="1" applyBorder="1" applyAlignment="1">
      <alignment vertical="center" textRotation="255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left" wrapText="1"/>
    </xf>
    <xf numFmtId="0" fontId="15" fillId="5" borderId="0" xfId="0" applyFont="1" applyFill="1" applyAlignment="1">
      <alignment horizontal="left" wrapText="1"/>
    </xf>
    <xf numFmtId="0" fontId="11" fillId="5" borderId="8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 wrapText="1"/>
    </xf>
    <xf numFmtId="5" fontId="5" fillId="0" borderId="2" xfId="0" applyNumberFormat="1" applyFont="1" applyBorder="1" applyAlignment="1">
      <alignment horizontal="center"/>
    </xf>
    <xf numFmtId="5" fontId="5" fillId="0" borderId="3" xfId="0" applyNumberFormat="1" applyFont="1" applyBorder="1" applyAlignment="1">
      <alignment horizontal="center"/>
    </xf>
    <xf numFmtId="5" fontId="5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5" xfId="0" applyFont="1" applyFill="1" applyBorder="1" applyAlignment="1">
      <alignment horizontal="left"/>
    </xf>
    <xf numFmtId="0" fontId="2" fillId="0" borderId="2" xfId="1" applyBorder="1" applyAlignment="1" applyProtection="1">
      <alignment horizontal="center"/>
    </xf>
    <xf numFmtId="0" fontId="2" fillId="0" borderId="3" xfId="1" applyBorder="1" applyAlignment="1" applyProtection="1">
      <alignment horizontal="center"/>
    </xf>
    <xf numFmtId="0" fontId="2" fillId="0" borderId="10" xfId="1" applyBorder="1" applyAlignment="1" applyProtection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inanet.cc/agent/" TargetMode="External"/><Relationship Id="rId2" Type="http://schemas.openxmlformats.org/officeDocument/2006/relationships/hyperlink" Target="http://www.chinanet.cc/agent.asp" TargetMode="External"/><Relationship Id="rId1" Type="http://schemas.openxmlformats.org/officeDocument/2006/relationships/hyperlink" Target="http://www.chinanet.cc/agent.asp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chinanet.cc/ag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8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Y7" sqref="Y7"/>
    </sheetView>
  </sheetViews>
  <sheetFormatPr defaultColWidth="9" defaultRowHeight="28" customHeight="1" x14ac:dyDescent="0.25"/>
  <cols>
    <col min="1" max="1" width="7" style="2" customWidth="1"/>
    <col min="2" max="2" width="4.08203125" style="1" bestFit="1" customWidth="1"/>
    <col min="3" max="3" width="9.83203125" style="1" bestFit="1" customWidth="1"/>
    <col min="4" max="4" width="11.25" style="1" bestFit="1" customWidth="1"/>
    <col min="5" max="5" width="4.5" style="1" bestFit="1" customWidth="1"/>
    <col min="6" max="6" width="5" style="1" customWidth="1"/>
    <col min="7" max="7" width="6.58203125" style="1" customWidth="1"/>
    <col min="8" max="9" width="8.58203125" style="1" customWidth="1"/>
    <col min="10" max="10" width="4.5" style="1" bestFit="1" customWidth="1"/>
    <col min="11" max="11" width="5.08203125" style="1" bestFit="1" customWidth="1"/>
    <col min="12" max="12" width="4.83203125" style="1" bestFit="1" customWidth="1"/>
    <col min="13" max="13" width="4.5" style="1" bestFit="1" customWidth="1"/>
    <col min="14" max="14" width="6" style="1" bestFit="1" customWidth="1"/>
    <col min="15" max="21" width="6.58203125" style="1" customWidth="1"/>
    <col min="22" max="22" width="13.83203125" style="1" bestFit="1" customWidth="1"/>
    <col min="23" max="23" width="15.08203125" style="1" customWidth="1"/>
    <col min="24" max="24" width="4.58203125" style="1" customWidth="1"/>
    <col min="25" max="16384" width="9" style="1"/>
  </cols>
  <sheetData>
    <row r="1" spans="1:23" ht="18" customHeight="1" x14ac:dyDescent="0.25">
      <c r="A1" s="264" t="s">
        <v>129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5"/>
      <c r="P1" s="256" t="s">
        <v>56</v>
      </c>
      <c r="Q1" s="257"/>
      <c r="R1" s="257"/>
      <c r="S1" s="257"/>
      <c r="T1" s="257"/>
      <c r="U1" s="257"/>
      <c r="V1" s="257"/>
      <c r="W1" s="257"/>
    </row>
    <row r="2" spans="1:23" ht="18" customHeight="1" x14ac:dyDescent="0.2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5"/>
      <c r="P2" s="256" t="s">
        <v>55</v>
      </c>
      <c r="Q2" s="257"/>
      <c r="R2" s="257"/>
      <c r="S2" s="257"/>
      <c r="T2" s="257"/>
      <c r="U2" s="257"/>
      <c r="V2" s="257"/>
      <c r="W2" s="257"/>
    </row>
    <row r="3" spans="1:23" ht="18" customHeight="1" x14ac:dyDescent="0.2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7"/>
      <c r="P3" s="262" t="s">
        <v>441</v>
      </c>
      <c r="Q3" s="263"/>
      <c r="R3" s="263"/>
      <c r="S3" s="263"/>
      <c r="T3" s="263"/>
      <c r="U3" s="263"/>
      <c r="V3" s="263"/>
      <c r="W3" s="263"/>
    </row>
    <row r="4" spans="1:23" s="2" customFormat="1" ht="28" customHeight="1" x14ac:dyDescent="0.25">
      <c r="A4" s="258" t="s">
        <v>40</v>
      </c>
      <c r="B4" s="258" t="s">
        <v>67</v>
      </c>
      <c r="C4" s="258" t="s">
        <v>133</v>
      </c>
      <c r="D4" s="258" t="s">
        <v>41</v>
      </c>
      <c r="E4" s="258"/>
      <c r="F4" s="258"/>
      <c r="G4" s="259" t="s">
        <v>42</v>
      </c>
      <c r="H4" s="258" t="s">
        <v>45</v>
      </c>
      <c r="I4" s="258"/>
      <c r="J4" s="258"/>
      <c r="K4" s="260" t="s">
        <v>72</v>
      </c>
      <c r="L4" s="259" t="s">
        <v>61</v>
      </c>
      <c r="M4" s="260" t="s">
        <v>73</v>
      </c>
      <c r="N4" s="259" t="s">
        <v>46</v>
      </c>
      <c r="O4" s="259" t="s">
        <v>47</v>
      </c>
      <c r="P4" s="258" t="s">
        <v>86</v>
      </c>
      <c r="Q4" s="258"/>
      <c r="R4" s="258"/>
      <c r="S4" s="258"/>
      <c r="T4" s="258"/>
      <c r="U4" s="258"/>
      <c r="V4" s="10"/>
      <c r="W4" s="10"/>
    </row>
    <row r="5" spans="1:23" s="2" customFormat="1" ht="28" customHeight="1" thickBot="1" x14ac:dyDescent="0.3">
      <c r="A5" s="259"/>
      <c r="B5" s="259"/>
      <c r="C5" s="259"/>
      <c r="D5" s="45" t="s">
        <v>77</v>
      </c>
      <c r="E5" s="45" t="s">
        <v>63</v>
      </c>
      <c r="F5" s="45" t="s">
        <v>62</v>
      </c>
      <c r="G5" s="261"/>
      <c r="H5" s="45" t="s">
        <v>60</v>
      </c>
      <c r="I5" s="45" t="s">
        <v>44</v>
      </c>
      <c r="J5" s="45" t="s">
        <v>43</v>
      </c>
      <c r="K5" s="261"/>
      <c r="L5" s="261"/>
      <c r="M5" s="261"/>
      <c r="N5" s="261"/>
      <c r="O5" s="261"/>
      <c r="P5" s="44" t="s">
        <v>48</v>
      </c>
      <c r="Q5" s="44" t="s">
        <v>76</v>
      </c>
      <c r="R5" s="44" t="s">
        <v>49</v>
      </c>
      <c r="S5" s="44" t="s">
        <v>50</v>
      </c>
      <c r="T5" s="45" t="s">
        <v>51</v>
      </c>
      <c r="U5" s="45" t="s">
        <v>52</v>
      </c>
      <c r="V5" s="45" t="s">
        <v>53</v>
      </c>
      <c r="W5" s="45" t="s">
        <v>54</v>
      </c>
    </row>
    <row r="6" spans="1:23" s="122" customFormat="1" ht="28" customHeight="1" thickBot="1" x14ac:dyDescent="0.3">
      <c r="A6" s="218" t="s">
        <v>641</v>
      </c>
      <c r="B6" s="215">
        <v>62</v>
      </c>
      <c r="C6" s="215" t="s">
        <v>450</v>
      </c>
      <c r="D6" s="219" t="s">
        <v>94</v>
      </c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6">
        <v>1</v>
      </c>
      <c r="Q6" s="216">
        <f>P6*0.9</f>
        <v>0.9</v>
      </c>
      <c r="R6" s="216">
        <f>P6*0.85</f>
        <v>0.85</v>
      </c>
      <c r="S6" s="216">
        <f>P6*0.8</f>
        <v>0.8</v>
      </c>
      <c r="T6" s="216">
        <f>P6*0.75</f>
        <v>0.75</v>
      </c>
      <c r="U6" s="216">
        <f>P6*0.7</f>
        <v>0.7</v>
      </c>
      <c r="V6" s="215"/>
      <c r="W6" s="217"/>
    </row>
    <row r="7" spans="1:23" s="5" customFormat="1" ht="28" customHeight="1" x14ac:dyDescent="0.25">
      <c r="A7" s="250" t="s">
        <v>637</v>
      </c>
      <c r="B7" s="212">
        <v>47</v>
      </c>
      <c r="C7" s="213" t="s">
        <v>446</v>
      </c>
      <c r="D7" s="212" t="s">
        <v>70</v>
      </c>
      <c r="E7" s="212">
        <v>2</v>
      </c>
      <c r="F7" s="212"/>
      <c r="G7" s="212" t="s">
        <v>69</v>
      </c>
      <c r="H7" s="212" t="s">
        <v>58</v>
      </c>
      <c r="I7" s="212" t="s">
        <v>71</v>
      </c>
      <c r="J7" s="212">
        <v>1</v>
      </c>
      <c r="K7" s="212" t="s">
        <v>84</v>
      </c>
      <c r="L7" s="212" t="s">
        <v>84</v>
      </c>
      <c r="M7" s="212">
        <v>2</v>
      </c>
      <c r="N7" s="229" t="s">
        <v>638</v>
      </c>
      <c r="O7" s="212" t="s">
        <v>74</v>
      </c>
      <c r="P7" s="214">
        <v>559</v>
      </c>
      <c r="Q7" s="214">
        <f>P7*0.9</f>
        <v>503.1</v>
      </c>
      <c r="R7" s="214">
        <f>P7*0.85</f>
        <v>475.15</v>
      </c>
      <c r="S7" s="214">
        <f>P7*0.8</f>
        <v>447.20000000000005</v>
      </c>
      <c r="T7" s="214">
        <f>P7*0.75</f>
        <v>419.25</v>
      </c>
      <c r="U7" s="214">
        <f>P7*0.7</f>
        <v>391.29999999999995</v>
      </c>
      <c r="V7" s="212" t="s">
        <v>93</v>
      </c>
      <c r="W7" s="223" t="s">
        <v>640</v>
      </c>
    </row>
    <row r="8" spans="1:23" s="5" customFormat="1" ht="28" customHeight="1" x14ac:dyDescent="0.25">
      <c r="A8" s="251"/>
      <c r="B8" s="29">
        <v>89</v>
      </c>
      <c r="C8" s="34" t="s">
        <v>11</v>
      </c>
      <c r="D8" s="232" t="s">
        <v>11</v>
      </c>
      <c r="E8" s="232">
        <v>4</v>
      </c>
      <c r="F8" s="232"/>
      <c r="G8" s="232" t="s">
        <v>57</v>
      </c>
      <c r="H8" s="232" t="s">
        <v>83</v>
      </c>
      <c r="I8" s="232" t="s">
        <v>59</v>
      </c>
      <c r="J8" s="232">
        <v>1</v>
      </c>
      <c r="K8" s="232" t="s">
        <v>85</v>
      </c>
      <c r="L8" s="232" t="s">
        <v>85</v>
      </c>
      <c r="M8" s="232">
        <v>2</v>
      </c>
      <c r="N8" s="230"/>
      <c r="O8" s="29" t="s">
        <v>74</v>
      </c>
      <c r="P8" s="30">
        <v>688</v>
      </c>
      <c r="Q8" s="30">
        <f>P8*0.9</f>
        <v>619.20000000000005</v>
      </c>
      <c r="R8" s="30">
        <f>P8*0.85</f>
        <v>584.79999999999995</v>
      </c>
      <c r="S8" s="30">
        <f>P8*0.8</f>
        <v>550.4</v>
      </c>
      <c r="T8" s="30">
        <f>P8*0.75</f>
        <v>516</v>
      </c>
      <c r="U8" s="30">
        <f>P8*0.7</f>
        <v>481.59999999999997</v>
      </c>
      <c r="V8" s="29"/>
      <c r="W8" s="223"/>
    </row>
    <row r="9" spans="1:23" s="5" customFormat="1" ht="28" customHeight="1" x14ac:dyDescent="0.25">
      <c r="A9" s="251"/>
      <c r="B9" s="29">
        <v>134</v>
      </c>
      <c r="C9" s="34" t="s">
        <v>447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0"/>
      <c r="O9" s="29" t="s">
        <v>75</v>
      </c>
      <c r="P9" s="30">
        <v>1399</v>
      </c>
      <c r="Q9" s="30">
        <f t="shared" ref="Q9:Q15" si="0">P9*0.9</f>
        <v>1259.1000000000001</v>
      </c>
      <c r="R9" s="30">
        <f t="shared" ref="R9:R15" si="1">P9*0.85</f>
        <v>1189.1499999999999</v>
      </c>
      <c r="S9" s="30">
        <f t="shared" ref="S9:S15" si="2">P9*0.8</f>
        <v>1119.2</v>
      </c>
      <c r="T9" s="30">
        <f t="shared" ref="T9:T15" si="3">P9*0.75</f>
        <v>1049.25</v>
      </c>
      <c r="U9" s="30">
        <f t="shared" ref="U9:U15" si="4">P9*0.7</f>
        <v>979.3</v>
      </c>
      <c r="V9" s="29"/>
      <c r="W9" s="223"/>
    </row>
    <row r="10" spans="1:23" s="5" customFormat="1" ht="28" customHeight="1" x14ac:dyDescent="0.25">
      <c r="A10" s="251"/>
      <c r="B10" s="29">
        <v>97</v>
      </c>
      <c r="C10" s="34" t="s">
        <v>35</v>
      </c>
      <c r="D10" s="29" t="s">
        <v>35</v>
      </c>
      <c r="E10" s="29">
        <v>4</v>
      </c>
      <c r="F10" s="29">
        <v>8</v>
      </c>
      <c r="G10" s="29" t="s">
        <v>68</v>
      </c>
      <c r="H10" s="29" t="s">
        <v>82</v>
      </c>
      <c r="I10" s="29" t="s">
        <v>81</v>
      </c>
      <c r="J10" s="29">
        <v>1</v>
      </c>
      <c r="K10" s="29" t="s">
        <v>84</v>
      </c>
      <c r="L10" s="29" t="s">
        <v>84</v>
      </c>
      <c r="M10" s="29">
        <v>2</v>
      </c>
      <c r="N10" s="230"/>
      <c r="O10" s="29" t="s">
        <v>74</v>
      </c>
      <c r="P10" s="30">
        <v>799</v>
      </c>
      <c r="Q10" s="30">
        <f t="shared" si="0"/>
        <v>719.1</v>
      </c>
      <c r="R10" s="30">
        <f>P10*0.85</f>
        <v>679.15</v>
      </c>
      <c r="S10" s="30">
        <f>P10*0.8</f>
        <v>639.20000000000005</v>
      </c>
      <c r="T10" s="30">
        <f>P10*0.75</f>
        <v>599.25</v>
      </c>
      <c r="U10" s="30">
        <f>P10*0.7</f>
        <v>559.29999999999995</v>
      </c>
      <c r="V10" s="29"/>
      <c r="W10" s="223"/>
    </row>
    <row r="11" spans="1:23" s="5" customFormat="1" ht="28" customHeight="1" x14ac:dyDescent="0.25">
      <c r="A11" s="251"/>
      <c r="B11" s="29">
        <v>115</v>
      </c>
      <c r="C11" s="34" t="s">
        <v>448</v>
      </c>
      <c r="D11" s="29" t="s">
        <v>132</v>
      </c>
      <c r="E11" s="29">
        <v>8</v>
      </c>
      <c r="F11" s="34">
        <v>16</v>
      </c>
      <c r="G11" s="29" t="s">
        <v>64</v>
      </c>
      <c r="H11" s="29" t="s">
        <v>78</v>
      </c>
      <c r="I11" s="29" t="s">
        <v>79</v>
      </c>
      <c r="J11" s="29">
        <v>2</v>
      </c>
      <c r="K11" s="29" t="s">
        <v>84</v>
      </c>
      <c r="L11" s="29" t="s">
        <v>84</v>
      </c>
      <c r="M11" s="29">
        <v>2</v>
      </c>
      <c r="N11" s="230"/>
      <c r="O11" s="29" t="s">
        <v>74</v>
      </c>
      <c r="P11" s="30">
        <v>999</v>
      </c>
      <c r="Q11" s="30">
        <f>P11*0.9</f>
        <v>899.1</v>
      </c>
      <c r="R11" s="30">
        <f>P11*0.85</f>
        <v>849.15</v>
      </c>
      <c r="S11" s="30">
        <f>P11*0.8</f>
        <v>799.2</v>
      </c>
      <c r="T11" s="30">
        <f>P11*0.75</f>
        <v>749.25</v>
      </c>
      <c r="U11" s="30">
        <f>P11*0.7</f>
        <v>699.3</v>
      </c>
      <c r="V11" s="34" t="s">
        <v>451</v>
      </c>
      <c r="W11" s="223"/>
    </row>
    <row r="12" spans="1:23" s="5" customFormat="1" ht="28" customHeight="1" thickBot="1" x14ac:dyDescent="0.3">
      <c r="A12" s="252"/>
      <c r="B12" s="54">
        <v>117</v>
      </c>
      <c r="C12" s="55" t="s">
        <v>449</v>
      </c>
      <c r="D12" s="54" t="s">
        <v>132</v>
      </c>
      <c r="E12" s="54">
        <v>8</v>
      </c>
      <c r="F12" s="54">
        <v>16</v>
      </c>
      <c r="G12" s="54" t="s">
        <v>65</v>
      </c>
      <c r="H12" s="54" t="s">
        <v>78</v>
      </c>
      <c r="I12" s="54" t="s">
        <v>80</v>
      </c>
      <c r="J12" s="54">
        <v>2</v>
      </c>
      <c r="K12" s="54" t="s">
        <v>84</v>
      </c>
      <c r="L12" s="55" t="s">
        <v>419</v>
      </c>
      <c r="M12" s="54">
        <v>2</v>
      </c>
      <c r="N12" s="231"/>
      <c r="O12" s="54" t="s">
        <v>66</v>
      </c>
      <c r="P12" s="56">
        <v>1299</v>
      </c>
      <c r="Q12" s="56">
        <f>P12*0.9</f>
        <v>1169.1000000000001</v>
      </c>
      <c r="R12" s="56">
        <f>P12*0.85</f>
        <v>1104.1499999999999</v>
      </c>
      <c r="S12" s="56">
        <f>P12*0.8</f>
        <v>1039.2</v>
      </c>
      <c r="T12" s="56">
        <f>P12*0.75</f>
        <v>974.25</v>
      </c>
      <c r="U12" s="56">
        <f>P12*0.7</f>
        <v>909.3</v>
      </c>
      <c r="V12" s="54"/>
      <c r="W12" s="224"/>
    </row>
    <row r="13" spans="1:23" s="5" customFormat="1" ht="28" customHeight="1" x14ac:dyDescent="0.25">
      <c r="A13" s="253" t="s">
        <v>87</v>
      </c>
      <c r="B13" s="58">
        <v>135</v>
      </c>
      <c r="C13" s="59" t="s">
        <v>70</v>
      </c>
      <c r="D13" s="58" t="s">
        <v>70</v>
      </c>
      <c r="E13" s="58">
        <v>2</v>
      </c>
      <c r="F13" s="58"/>
      <c r="G13" s="58" t="s">
        <v>69</v>
      </c>
      <c r="H13" s="58" t="s">
        <v>58</v>
      </c>
      <c r="I13" s="58" t="s">
        <v>71</v>
      </c>
      <c r="J13" s="58">
        <v>1</v>
      </c>
      <c r="K13" s="58" t="s">
        <v>84</v>
      </c>
      <c r="L13" s="58" t="s">
        <v>84</v>
      </c>
      <c r="M13" s="58">
        <v>1</v>
      </c>
      <c r="N13" s="226" t="s">
        <v>639</v>
      </c>
      <c r="O13" s="58" t="s">
        <v>74</v>
      </c>
      <c r="P13" s="58">
        <v>499</v>
      </c>
      <c r="Q13" s="60">
        <f>P13*0.9</f>
        <v>449.1</v>
      </c>
      <c r="R13" s="60">
        <f>P13*0.85</f>
        <v>424.15</v>
      </c>
      <c r="S13" s="60">
        <f>P13*0.8</f>
        <v>399.20000000000005</v>
      </c>
      <c r="T13" s="60">
        <f>P13*0.75</f>
        <v>374.25</v>
      </c>
      <c r="U13" s="60">
        <f>P13*0.7</f>
        <v>349.29999999999995</v>
      </c>
      <c r="V13" s="58" t="s">
        <v>93</v>
      </c>
      <c r="W13" s="220" t="s">
        <v>453</v>
      </c>
    </row>
    <row r="14" spans="1:23" s="5" customFormat="1" ht="28" customHeight="1" x14ac:dyDescent="0.25">
      <c r="A14" s="254"/>
      <c r="B14" s="31">
        <v>86</v>
      </c>
      <c r="C14" s="35" t="s">
        <v>11</v>
      </c>
      <c r="D14" s="225" t="s">
        <v>11</v>
      </c>
      <c r="E14" s="225">
        <v>4</v>
      </c>
      <c r="F14" s="225"/>
      <c r="G14" s="225" t="s">
        <v>57</v>
      </c>
      <c r="H14" s="225" t="s">
        <v>83</v>
      </c>
      <c r="I14" s="225" t="s">
        <v>59</v>
      </c>
      <c r="J14" s="225">
        <v>1</v>
      </c>
      <c r="K14" s="225" t="s">
        <v>85</v>
      </c>
      <c r="L14" s="225" t="s">
        <v>85</v>
      </c>
      <c r="M14" s="225">
        <v>1</v>
      </c>
      <c r="N14" s="227"/>
      <c r="O14" s="31" t="s">
        <v>74</v>
      </c>
      <c r="P14" s="33">
        <v>599</v>
      </c>
      <c r="Q14" s="33">
        <f t="shared" si="0"/>
        <v>539.1</v>
      </c>
      <c r="R14" s="33">
        <f t="shared" si="1"/>
        <v>509.15</v>
      </c>
      <c r="S14" s="33">
        <f t="shared" si="2"/>
        <v>479.20000000000005</v>
      </c>
      <c r="T14" s="33">
        <f t="shared" si="3"/>
        <v>449.25</v>
      </c>
      <c r="U14" s="33">
        <f t="shared" si="4"/>
        <v>419.29999999999995</v>
      </c>
      <c r="V14" s="31"/>
      <c r="W14" s="221"/>
    </row>
    <row r="15" spans="1:23" s="5" customFormat="1" ht="28" customHeight="1" x14ac:dyDescent="0.25">
      <c r="A15" s="254"/>
      <c r="B15" s="31">
        <v>124</v>
      </c>
      <c r="C15" s="35" t="s">
        <v>11</v>
      </c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7"/>
      <c r="O15" s="31" t="s">
        <v>75</v>
      </c>
      <c r="P15" s="33">
        <v>999</v>
      </c>
      <c r="Q15" s="33">
        <f t="shared" si="0"/>
        <v>899.1</v>
      </c>
      <c r="R15" s="33">
        <f t="shared" si="1"/>
        <v>849.15</v>
      </c>
      <c r="S15" s="33">
        <f t="shared" si="2"/>
        <v>799.2</v>
      </c>
      <c r="T15" s="33">
        <f t="shared" si="3"/>
        <v>749.25</v>
      </c>
      <c r="U15" s="33">
        <f t="shared" si="4"/>
        <v>699.3</v>
      </c>
      <c r="V15" s="31"/>
      <c r="W15" s="221"/>
    </row>
    <row r="16" spans="1:23" s="5" customFormat="1" ht="28" customHeight="1" x14ac:dyDescent="0.25">
      <c r="A16" s="254"/>
      <c r="B16" s="31">
        <v>98</v>
      </c>
      <c r="C16" s="35" t="s">
        <v>35</v>
      </c>
      <c r="D16" s="31" t="s">
        <v>35</v>
      </c>
      <c r="E16" s="31">
        <v>4</v>
      </c>
      <c r="F16" s="31">
        <v>8</v>
      </c>
      <c r="G16" s="31" t="s">
        <v>68</v>
      </c>
      <c r="H16" s="31" t="s">
        <v>82</v>
      </c>
      <c r="I16" s="31" t="s">
        <v>81</v>
      </c>
      <c r="J16" s="31">
        <v>1</v>
      </c>
      <c r="K16" s="31" t="s">
        <v>84</v>
      </c>
      <c r="L16" s="31" t="s">
        <v>84</v>
      </c>
      <c r="M16" s="31">
        <v>1</v>
      </c>
      <c r="N16" s="227"/>
      <c r="O16" s="31" t="s">
        <v>74</v>
      </c>
      <c r="P16" s="32">
        <v>699</v>
      </c>
      <c r="Q16" s="32">
        <f t="shared" ref="Q16:Q62" si="5">P16*0.9</f>
        <v>629.1</v>
      </c>
      <c r="R16" s="32">
        <f t="shared" ref="R16:R62" si="6">P16*0.85</f>
        <v>594.15</v>
      </c>
      <c r="S16" s="32">
        <f t="shared" ref="S16:S62" si="7">P16*0.8</f>
        <v>559.20000000000005</v>
      </c>
      <c r="T16" s="32">
        <f t="shared" ref="T16:T62" si="8">P16*0.75</f>
        <v>524.25</v>
      </c>
      <c r="U16" s="32">
        <f t="shared" ref="U16:U62" si="9">P16*0.7</f>
        <v>489.29999999999995</v>
      </c>
      <c r="V16" s="31"/>
      <c r="W16" s="221"/>
    </row>
    <row r="17" spans="1:23" s="5" customFormat="1" ht="28" customHeight="1" x14ac:dyDescent="0.25">
      <c r="A17" s="254"/>
      <c r="B17" s="31">
        <v>136</v>
      </c>
      <c r="C17" s="35" t="s">
        <v>448</v>
      </c>
      <c r="D17" s="31" t="s">
        <v>132</v>
      </c>
      <c r="E17" s="31">
        <v>8</v>
      </c>
      <c r="F17" s="35">
        <v>16</v>
      </c>
      <c r="G17" s="31" t="s">
        <v>64</v>
      </c>
      <c r="H17" s="31" t="s">
        <v>78</v>
      </c>
      <c r="I17" s="31" t="s">
        <v>79</v>
      </c>
      <c r="J17" s="31">
        <v>2</v>
      </c>
      <c r="K17" s="31" t="s">
        <v>84</v>
      </c>
      <c r="L17" s="31" t="s">
        <v>84</v>
      </c>
      <c r="M17" s="31">
        <v>1</v>
      </c>
      <c r="N17" s="227"/>
      <c r="O17" s="31" t="s">
        <v>74</v>
      </c>
      <c r="P17" s="32">
        <v>899</v>
      </c>
      <c r="Q17" s="32">
        <f t="shared" si="5"/>
        <v>809.1</v>
      </c>
      <c r="R17" s="32">
        <f t="shared" si="6"/>
        <v>764.15</v>
      </c>
      <c r="S17" s="32">
        <f t="shared" si="7"/>
        <v>719.2</v>
      </c>
      <c r="T17" s="32">
        <f t="shared" si="8"/>
        <v>674.25</v>
      </c>
      <c r="U17" s="32">
        <f t="shared" si="9"/>
        <v>629.29999999999995</v>
      </c>
      <c r="V17" s="35" t="s">
        <v>451</v>
      </c>
      <c r="W17" s="221"/>
    </row>
    <row r="18" spans="1:23" s="5" customFormat="1" ht="28" customHeight="1" thickBot="1" x14ac:dyDescent="0.3">
      <c r="A18" s="255"/>
      <c r="B18" s="61">
        <v>127</v>
      </c>
      <c r="C18" s="84" t="s">
        <v>449</v>
      </c>
      <c r="D18" s="61" t="s">
        <v>132</v>
      </c>
      <c r="E18" s="61">
        <v>8</v>
      </c>
      <c r="F18" s="61">
        <v>16</v>
      </c>
      <c r="G18" s="61" t="s">
        <v>65</v>
      </c>
      <c r="H18" s="61" t="s">
        <v>78</v>
      </c>
      <c r="I18" s="61" t="s">
        <v>80</v>
      </c>
      <c r="J18" s="61">
        <v>2</v>
      </c>
      <c r="K18" s="61" t="s">
        <v>84</v>
      </c>
      <c r="L18" s="61" t="s">
        <v>84</v>
      </c>
      <c r="M18" s="61">
        <v>1</v>
      </c>
      <c r="N18" s="228"/>
      <c r="O18" s="61" t="s">
        <v>75</v>
      </c>
      <c r="P18" s="62">
        <v>1299</v>
      </c>
      <c r="Q18" s="62">
        <f t="shared" si="5"/>
        <v>1169.1000000000001</v>
      </c>
      <c r="R18" s="62">
        <f t="shared" si="6"/>
        <v>1104.1499999999999</v>
      </c>
      <c r="S18" s="62">
        <f t="shared" si="7"/>
        <v>1039.2</v>
      </c>
      <c r="T18" s="62">
        <f t="shared" si="8"/>
        <v>974.25</v>
      </c>
      <c r="U18" s="62">
        <f t="shared" si="9"/>
        <v>909.3</v>
      </c>
      <c r="V18" s="61"/>
      <c r="W18" s="222"/>
    </row>
    <row r="19" spans="1:23" s="5" customFormat="1" ht="28" customHeight="1" x14ac:dyDescent="0.25">
      <c r="A19" s="239" t="s">
        <v>138</v>
      </c>
      <c r="B19" s="63"/>
      <c r="C19" s="63" t="s">
        <v>139</v>
      </c>
      <c r="D19" s="64" t="s">
        <v>144</v>
      </c>
      <c r="E19" s="64">
        <v>4</v>
      </c>
      <c r="F19" s="65">
        <v>8</v>
      </c>
      <c r="G19" s="63" t="s">
        <v>141</v>
      </c>
      <c r="H19" s="63" t="s">
        <v>142</v>
      </c>
      <c r="I19" s="63" t="s">
        <v>143</v>
      </c>
      <c r="J19" s="63">
        <v>1</v>
      </c>
      <c r="K19" s="63" t="s">
        <v>84</v>
      </c>
      <c r="L19" s="64" t="s">
        <v>175</v>
      </c>
      <c r="M19" s="63">
        <v>1</v>
      </c>
      <c r="N19" s="64" t="s">
        <v>175</v>
      </c>
      <c r="O19" s="64" t="s">
        <v>149</v>
      </c>
      <c r="P19" s="63">
        <v>1299</v>
      </c>
      <c r="Q19" s="66">
        <f t="shared" si="5"/>
        <v>1169.1000000000001</v>
      </c>
      <c r="R19" s="66">
        <f t="shared" si="6"/>
        <v>1104.1499999999999</v>
      </c>
      <c r="S19" s="66">
        <f t="shared" si="7"/>
        <v>1039.2</v>
      </c>
      <c r="T19" s="66">
        <f t="shared" si="8"/>
        <v>974.25</v>
      </c>
      <c r="U19" s="66">
        <f t="shared" si="9"/>
        <v>909.3</v>
      </c>
      <c r="V19" s="63"/>
      <c r="W19" s="247" t="s">
        <v>190</v>
      </c>
    </row>
    <row r="20" spans="1:23" s="5" customFormat="1" ht="28" customHeight="1" x14ac:dyDescent="0.25">
      <c r="A20" s="245"/>
      <c r="B20" s="37"/>
      <c r="C20" s="37" t="s">
        <v>145</v>
      </c>
      <c r="D20" s="37">
        <v>2660</v>
      </c>
      <c r="E20" s="38">
        <v>8</v>
      </c>
      <c r="F20" s="67">
        <v>16</v>
      </c>
      <c r="G20" s="37" t="s">
        <v>146</v>
      </c>
      <c r="H20" s="37" t="s">
        <v>147</v>
      </c>
      <c r="I20" s="37" t="s">
        <v>148</v>
      </c>
      <c r="J20" s="37">
        <v>1</v>
      </c>
      <c r="K20" s="37" t="s">
        <v>84</v>
      </c>
      <c r="L20" s="38" t="s">
        <v>175</v>
      </c>
      <c r="M20" s="37">
        <v>1</v>
      </c>
      <c r="N20" s="38" t="s">
        <v>175</v>
      </c>
      <c r="O20" s="38" t="s">
        <v>149</v>
      </c>
      <c r="P20" s="39">
        <v>1999</v>
      </c>
      <c r="Q20" s="39">
        <f t="shared" si="5"/>
        <v>1799.1000000000001</v>
      </c>
      <c r="R20" s="39">
        <f t="shared" si="6"/>
        <v>1699.1499999999999</v>
      </c>
      <c r="S20" s="39">
        <f t="shared" si="7"/>
        <v>1599.2</v>
      </c>
      <c r="T20" s="39">
        <f t="shared" si="8"/>
        <v>1499.25</v>
      </c>
      <c r="U20" s="39">
        <f t="shared" si="9"/>
        <v>1399.3</v>
      </c>
      <c r="V20" s="37"/>
      <c r="W20" s="248"/>
    </row>
    <row r="21" spans="1:23" s="5" customFormat="1" ht="28" customHeight="1" thickBot="1" x14ac:dyDescent="0.3">
      <c r="A21" s="246"/>
      <c r="B21" s="68"/>
      <c r="C21" s="68" t="s">
        <v>150</v>
      </c>
      <c r="D21" s="68">
        <v>2660</v>
      </c>
      <c r="E21" s="69">
        <v>16</v>
      </c>
      <c r="F21" s="70">
        <v>32</v>
      </c>
      <c r="G21" s="68" t="s">
        <v>151</v>
      </c>
      <c r="H21" s="68" t="s">
        <v>152</v>
      </c>
      <c r="I21" s="68" t="s">
        <v>153</v>
      </c>
      <c r="J21" s="68">
        <v>1</v>
      </c>
      <c r="K21" s="68" t="s">
        <v>84</v>
      </c>
      <c r="L21" s="69" t="s">
        <v>175</v>
      </c>
      <c r="M21" s="68">
        <v>1</v>
      </c>
      <c r="N21" s="69" t="s">
        <v>175</v>
      </c>
      <c r="O21" s="69" t="s">
        <v>149</v>
      </c>
      <c r="P21" s="71">
        <v>2499</v>
      </c>
      <c r="Q21" s="71">
        <f t="shared" si="5"/>
        <v>2249.1</v>
      </c>
      <c r="R21" s="71">
        <f t="shared" si="6"/>
        <v>2124.15</v>
      </c>
      <c r="S21" s="71">
        <f t="shared" si="7"/>
        <v>1999.2</v>
      </c>
      <c r="T21" s="71">
        <f t="shared" si="8"/>
        <v>1874.25</v>
      </c>
      <c r="U21" s="71">
        <f t="shared" si="9"/>
        <v>1749.3</v>
      </c>
      <c r="V21" s="68"/>
      <c r="W21" s="249"/>
    </row>
    <row r="22" spans="1:23" s="5" customFormat="1" ht="28" customHeight="1" x14ac:dyDescent="0.25">
      <c r="A22" s="242" t="s">
        <v>154</v>
      </c>
      <c r="B22" s="72"/>
      <c r="C22" s="72" t="s">
        <v>155</v>
      </c>
      <c r="D22" s="72">
        <v>4130</v>
      </c>
      <c r="E22" s="72">
        <v>2</v>
      </c>
      <c r="F22" s="72">
        <v>4</v>
      </c>
      <c r="G22" s="72" t="s">
        <v>156</v>
      </c>
      <c r="H22" s="72" t="s">
        <v>142</v>
      </c>
      <c r="I22" s="72" t="s">
        <v>143</v>
      </c>
      <c r="J22" s="72">
        <v>1</v>
      </c>
      <c r="K22" s="72" t="s">
        <v>84</v>
      </c>
      <c r="L22" s="73" t="s">
        <v>175</v>
      </c>
      <c r="M22" s="72">
        <v>1</v>
      </c>
      <c r="N22" s="73" t="s">
        <v>175</v>
      </c>
      <c r="O22" s="73" t="s">
        <v>149</v>
      </c>
      <c r="P22" s="202">
        <v>859</v>
      </c>
      <c r="Q22" s="74">
        <f t="shared" si="5"/>
        <v>773.1</v>
      </c>
      <c r="R22" s="74">
        <f t="shared" si="6"/>
        <v>730.15</v>
      </c>
      <c r="S22" s="74">
        <f t="shared" si="7"/>
        <v>687.2</v>
      </c>
      <c r="T22" s="74">
        <f t="shared" si="8"/>
        <v>644.25</v>
      </c>
      <c r="U22" s="208">
        <f>P22*0.7</f>
        <v>601.29999999999995</v>
      </c>
      <c r="V22" s="72"/>
      <c r="W22" s="233" t="s">
        <v>191</v>
      </c>
    </row>
    <row r="23" spans="1:23" s="5" customFormat="1" ht="28" customHeight="1" x14ac:dyDescent="0.25">
      <c r="A23" s="243"/>
      <c r="B23" s="40"/>
      <c r="C23" s="40" t="s">
        <v>139</v>
      </c>
      <c r="D23" s="40" t="s">
        <v>140</v>
      </c>
      <c r="E23" s="40">
        <v>4</v>
      </c>
      <c r="F23" s="40">
        <v>8</v>
      </c>
      <c r="G23" s="40" t="s">
        <v>141</v>
      </c>
      <c r="H23" s="40" t="s">
        <v>142</v>
      </c>
      <c r="I23" s="40" t="s">
        <v>143</v>
      </c>
      <c r="J23" s="40">
        <v>1</v>
      </c>
      <c r="K23" s="40" t="s">
        <v>84</v>
      </c>
      <c r="L23" s="41" t="s">
        <v>175</v>
      </c>
      <c r="M23" s="40">
        <v>1</v>
      </c>
      <c r="N23" s="41" t="s">
        <v>175</v>
      </c>
      <c r="O23" s="205" t="s">
        <v>149</v>
      </c>
      <c r="P23" s="204">
        <v>999</v>
      </c>
      <c r="Q23" s="203">
        <f t="shared" si="5"/>
        <v>899.1</v>
      </c>
      <c r="R23" s="42">
        <f t="shared" si="6"/>
        <v>849.15</v>
      </c>
      <c r="S23" s="42">
        <f t="shared" si="7"/>
        <v>799.2</v>
      </c>
      <c r="T23" s="42">
        <f t="shared" si="8"/>
        <v>749.25</v>
      </c>
      <c r="U23" s="210">
        <f t="shared" ref="U23:U27" si="10">P23*0.7</f>
        <v>699.3</v>
      </c>
      <c r="V23" s="209"/>
      <c r="W23" s="234"/>
    </row>
    <row r="24" spans="1:23" s="5" customFormat="1" ht="28" customHeight="1" x14ac:dyDescent="0.25">
      <c r="A24" s="243"/>
      <c r="B24" s="40"/>
      <c r="C24" s="40" t="s">
        <v>139</v>
      </c>
      <c r="D24" s="40" t="s">
        <v>140</v>
      </c>
      <c r="E24" s="40">
        <v>4</v>
      </c>
      <c r="F24" s="40">
        <v>8</v>
      </c>
      <c r="G24" s="40" t="s">
        <v>141</v>
      </c>
      <c r="H24" s="40" t="s">
        <v>147</v>
      </c>
      <c r="I24" s="40" t="s">
        <v>157</v>
      </c>
      <c r="J24" s="40">
        <v>1</v>
      </c>
      <c r="K24" s="40" t="s">
        <v>84</v>
      </c>
      <c r="L24" s="41" t="s">
        <v>175</v>
      </c>
      <c r="M24" s="40">
        <v>1</v>
      </c>
      <c r="N24" s="41" t="s">
        <v>175</v>
      </c>
      <c r="O24" s="41" t="s">
        <v>149</v>
      </c>
      <c r="P24" s="206">
        <v>1079</v>
      </c>
      <c r="Q24" s="203">
        <f t="shared" si="5"/>
        <v>971.1</v>
      </c>
      <c r="R24" s="42">
        <f t="shared" si="6"/>
        <v>917.15</v>
      </c>
      <c r="S24" s="42">
        <f t="shared" si="7"/>
        <v>863.2</v>
      </c>
      <c r="T24" s="42">
        <f t="shared" si="8"/>
        <v>809.25</v>
      </c>
      <c r="U24" s="211">
        <f t="shared" si="10"/>
        <v>755.3</v>
      </c>
      <c r="V24" s="209"/>
      <c r="W24" s="234"/>
    </row>
    <row r="25" spans="1:23" s="5" customFormat="1" ht="28" customHeight="1" x14ac:dyDescent="0.25">
      <c r="A25" s="243"/>
      <c r="B25" s="40"/>
      <c r="C25" s="40" t="s">
        <v>145</v>
      </c>
      <c r="D25" s="40">
        <v>2660</v>
      </c>
      <c r="E25" s="41">
        <v>8</v>
      </c>
      <c r="F25" s="40">
        <v>16</v>
      </c>
      <c r="G25" s="40" t="s">
        <v>146</v>
      </c>
      <c r="H25" s="40" t="s">
        <v>147</v>
      </c>
      <c r="I25" s="40" t="s">
        <v>157</v>
      </c>
      <c r="J25" s="40">
        <v>1</v>
      </c>
      <c r="K25" s="40" t="s">
        <v>84</v>
      </c>
      <c r="L25" s="41" t="s">
        <v>175</v>
      </c>
      <c r="M25" s="40">
        <v>1</v>
      </c>
      <c r="N25" s="41" t="s">
        <v>175</v>
      </c>
      <c r="O25" s="41" t="s">
        <v>149</v>
      </c>
      <c r="P25" s="207">
        <v>1579</v>
      </c>
      <c r="Q25" s="42">
        <f t="shared" si="5"/>
        <v>1421.1000000000001</v>
      </c>
      <c r="R25" s="42">
        <f t="shared" si="6"/>
        <v>1342.1499999999999</v>
      </c>
      <c r="S25" s="42">
        <f t="shared" si="7"/>
        <v>1263.2</v>
      </c>
      <c r="T25" s="42">
        <f t="shared" si="8"/>
        <v>1184.25</v>
      </c>
      <c r="U25" s="207">
        <f t="shared" si="10"/>
        <v>1105.3</v>
      </c>
      <c r="V25" s="40"/>
      <c r="W25" s="234"/>
    </row>
    <row r="26" spans="1:23" s="5" customFormat="1" ht="28" customHeight="1" x14ac:dyDescent="0.25">
      <c r="A26" s="243"/>
      <c r="B26" s="40"/>
      <c r="C26" s="40" t="s">
        <v>150</v>
      </c>
      <c r="D26" s="40">
        <v>2660</v>
      </c>
      <c r="E26" s="41">
        <v>16</v>
      </c>
      <c r="F26" s="40">
        <v>32</v>
      </c>
      <c r="G26" s="40" t="s">
        <v>151</v>
      </c>
      <c r="H26" s="40" t="s">
        <v>147</v>
      </c>
      <c r="I26" s="40" t="s">
        <v>158</v>
      </c>
      <c r="J26" s="40">
        <v>2</v>
      </c>
      <c r="K26" s="40" t="s">
        <v>84</v>
      </c>
      <c r="L26" s="41" t="s">
        <v>175</v>
      </c>
      <c r="M26" s="40">
        <v>1</v>
      </c>
      <c r="N26" s="41" t="s">
        <v>175</v>
      </c>
      <c r="O26" s="41" t="s">
        <v>149</v>
      </c>
      <c r="P26" s="207">
        <v>2359</v>
      </c>
      <c r="Q26" s="42">
        <f t="shared" si="5"/>
        <v>2123.1</v>
      </c>
      <c r="R26" s="42">
        <f t="shared" si="6"/>
        <v>2005.1499999999999</v>
      </c>
      <c r="S26" s="42">
        <f t="shared" si="7"/>
        <v>1887.2</v>
      </c>
      <c r="T26" s="42">
        <f t="shared" si="8"/>
        <v>1769.25</v>
      </c>
      <c r="U26" s="207">
        <f t="shared" si="10"/>
        <v>1651.3</v>
      </c>
      <c r="V26" s="40"/>
      <c r="W26" s="234"/>
    </row>
    <row r="27" spans="1:23" s="5" customFormat="1" ht="28" customHeight="1" thickBot="1" x14ac:dyDescent="0.3">
      <c r="A27" s="244"/>
      <c r="B27" s="75"/>
      <c r="C27" s="75" t="s">
        <v>150</v>
      </c>
      <c r="D27" s="75">
        <v>2697</v>
      </c>
      <c r="E27" s="76">
        <v>24</v>
      </c>
      <c r="F27" s="75">
        <v>48</v>
      </c>
      <c r="G27" s="75" t="s">
        <v>159</v>
      </c>
      <c r="H27" s="75" t="s">
        <v>152</v>
      </c>
      <c r="I27" s="75" t="s">
        <v>160</v>
      </c>
      <c r="J27" s="75">
        <v>2</v>
      </c>
      <c r="K27" s="75" t="s">
        <v>84</v>
      </c>
      <c r="L27" s="76" t="s">
        <v>175</v>
      </c>
      <c r="M27" s="75">
        <v>1</v>
      </c>
      <c r="N27" s="76" t="s">
        <v>175</v>
      </c>
      <c r="O27" s="76" t="s">
        <v>149</v>
      </c>
      <c r="P27" s="99">
        <v>2789</v>
      </c>
      <c r="Q27" s="77">
        <f t="shared" si="5"/>
        <v>2510.1</v>
      </c>
      <c r="R27" s="77">
        <f t="shared" si="6"/>
        <v>2370.65</v>
      </c>
      <c r="S27" s="77">
        <f t="shared" si="7"/>
        <v>2231.2000000000003</v>
      </c>
      <c r="T27" s="77">
        <f t="shared" si="8"/>
        <v>2091.75</v>
      </c>
      <c r="U27" s="99">
        <f t="shared" si="10"/>
        <v>1952.3</v>
      </c>
      <c r="V27" s="75"/>
      <c r="W27" s="235"/>
    </row>
    <row r="28" spans="1:23" s="5" customFormat="1" ht="28" customHeight="1" x14ac:dyDescent="0.25">
      <c r="A28" s="239" t="s">
        <v>161</v>
      </c>
      <c r="B28" s="63"/>
      <c r="C28" s="63" t="s">
        <v>162</v>
      </c>
      <c r="D28" s="63" t="s">
        <v>163</v>
      </c>
      <c r="E28" s="64">
        <v>2</v>
      </c>
      <c r="F28" s="64">
        <v>4</v>
      </c>
      <c r="G28" s="63" t="s">
        <v>164</v>
      </c>
      <c r="H28" s="63" t="s">
        <v>142</v>
      </c>
      <c r="I28" s="63" t="s">
        <v>165</v>
      </c>
      <c r="J28" s="63">
        <v>1</v>
      </c>
      <c r="K28" s="63" t="s">
        <v>84</v>
      </c>
      <c r="L28" s="63" t="s">
        <v>175</v>
      </c>
      <c r="M28" s="63">
        <v>1</v>
      </c>
      <c r="N28" s="63" t="s">
        <v>166</v>
      </c>
      <c r="O28" s="64" t="s">
        <v>177</v>
      </c>
      <c r="P28" s="63">
        <v>459</v>
      </c>
      <c r="Q28" s="66">
        <f t="shared" si="5"/>
        <v>413.1</v>
      </c>
      <c r="R28" s="66">
        <f t="shared" si="6"/>
        <v>390.15</v>
      </c>
      <c r="S28" s="66">
        <f t="shared" si="7"/>
        <v>367.20000000000005</v>
      </c>
      <c r="T28" s="66">
        <f t="shared" si="8"/>
        <v>344.25</v>
      </c>
      <c r="U28" s="66">
        <f t="shared" si="9"/>
        <v>321.29999999999995</v>
      </c>
      <c r="V28" s="63"/>
      <c r="W28" s="247" t="s">
        <v>192</v>
      </c>
    </row>
    <row r="29" spans="1:23" s="5" customFormat="1" ht="28" customHeight="1" x14ac:dyDescent="0.25">
      <c r="A29" s="240"/>
      <c r="B29" s="37"/>
      <c r="C29" s="37" t="s">
        <v>155</v>
      </c>
      <c r="D29" s="37">
        <v>4130</v>
      </c>
      <c r="E29" s="37">
        <v>2</v>
      </c>
      <c r="F29" s="38">
        <v>4</v>
      </c>
      <c r="G29" s="37" t="s">
        <v>156</v>
      </c>
      <c r="H29" s="37" t="s">
        <v>142</v>
      </c>
      <c r="I29" s="37" t="s">
        <v>143</v>
      </c>
      <c r="J29" s="37">
        <v>1</v>
      </c>
      <c r="K29" s="37" t="s">
        <v>84</v>
      </c>
      <c r="L29" s="37" t="s">
        <v>175</v>
      </c>
      <c r="M29" s="37">
        <v>1</v>
      </c>
      <c r="N29" s="37" t="s">
        <v>166</v>
      </c>
      <c r="O29" s="38" t="s">
        <v>176</v>
      </c>
      <c r="P29" s="39">
        <v>649</v>
      </c>
      <c r="Q29" s="39">
        <f t="shared" si="5"/>
        <v>584.1</v>
      </c>
      <c r="R29" s="39">
        <f t="shared" si="6"/>
        <v>551.65</v>
      </c>
      <c r="S29" s="39">
        <f t="shared" si="7"/>
        <v>519.20000000000005</v>
      </c>
      <c r="T29" s="39">
        <f t="shared" si="8"/>
        <v>486.75</v>
      </c>
      <c r="U29" s="39">
        <f t="shared" si="9"/>
        <v>454.29999999999995</v>
      </c>
      <c r="V29" s="37"/>
      <c r="W29" s="248"/>
    </row>
    <row r="30" spans="1:23" s="5" customFormat="1" ht="28" customHeight="1" x14ac:dyDescent="0.25">
      <c r="A30" s="240"/>
      <c r="B30" s="37"/>
      <c r="C30" s="37" t="s">
        <v>139</v>
      </c>
      <c r="D30" s="37" t="s">
        <v>167</v>
      </c>
      <c r="E30" s="37">
        <v>4</v>
      </c>
      <c r="F30" s="38">
        <v>8</v>
      </c>
      <c r="G30" s="37" t="s">
        <v>141</v>
      </c>
      <c r="H30" s="37" t="s">
        <v>142</v>
      </c>
      <c r="I30" s="37" t="s">
        <v>165</v>
      </c>
      <c r="J30" s="37">
        <v>1</v>
      </c>
      <c r="K30" s="37" t="s">
        <v>84</v>
      </c>
      <c r="L30" s="37" t="s">
        <v>175</v>
      </c>
      <c r="M30" s="37">
        <v>1</v>
      </c>
      <c r="N30" s="37" t="s">
        <v>168</v>
      </c>
      <c r="O30" s="38" t="s">
        <v>178</v>
      </c>
      <c r="P30" s="39">
        <v>999</v>
      </c>
      <c r="Q30" s="39">
        <f t="shared" ref="Q30:Q40" si="11">P30*0.9</f>
        <v>899.1</v>
      </c>
      <c r="R30" s="39">
        <f t="shared" ref="R30:R40" si="12">P30*0.85</f>
        <v>849.15</v>
      </c>
      <c r="S30" s="39">
        <f t="shared" ref="S30:S40" si="13">P30*0.8</f>
        <v>799.2</v>
      </c>
      <c r="T30" s="39">
        <f t="shared" ref="T30:T40" si="14">P30*0.75</f>
        <v>749.25</v>
      </c>
      <c r="U30" s="39">
        <f t="shared" ref="U30:U40" si="15">P30*0.7</f>
        <v>699.3</v>
      </c>
      <c r="V30" s="37"/>
      <c r="W30" s="248"/>
    </row>
    <row r="31" spans="1:23" s="5" customFormat="1" ht="28" customHeight="1" x14ac:dyDescent="0.25">
      <c r="A31" s="240"/>
      <c r="B31" s="37"/>
      <c r="C31" s="37" t="s">
        <v>139</v>
      </c>
      <c r="D31" s="37" t="s">
        <v>167</v>
      </c>
      <c r="E31" s="37">
        <v>4</v>
      </c>
      <c r="F31" s="38">
        <v>8</v>
      </c>
      <c r="G31" s="37" t="s">
        <v>141</v>
      </c>
      <c r="H31" s="37" t="s">
        <v>142</v>
      </c>
      <c r="I31" s="37" t="s">
        <v>143</v>
      </c>
      <c r="J31" s="37">
        <v>1</v>
      </c>
      <c r="K31" s="37" t="s">
        <v>84</v>
      </c>
      <c r="L31" s="37" t="s">
        <v>175</v>
      </c>
      <c r="M31" s="37">
        <v>1</v>
      </c>
      <c r="N31" s="37" t="s">
        <v>168</v>
      </c>
      <c r="O31" s="38" t="s">
        <v>178</v>
      </c>
      <c r="P31" s="39">
        <v>1029</v>
      </c>
      <c r="Q31" s="39">
        <f t="shared" si="11"/>
        <v>926.1</v>
      </c>
      <c r="R31" s="39">
        <f t="shared" si="12"/>
        <v>874.65</v>
      </c>
      <c r="S31" s="39">
        <f t="shared" si="13"/>
        <v>823.2</v>
      </c>
      <c r="T31" s="39">
        <f t="shared" si="14"/>
        <v>771.75</v>
      </c>
      <c r="U31" s="39">
        <f t="shared" si="15"/>
        <v>720.3</v>
      </c>
      <c r="V31" s="37"/>
      <c r="W31" s="248"/>
    </row>
    <row r="32" spans="1:23" s="5" customFormat="1" ht="28" customHeight="1" x14ac:dyDescent="0.25">
      <c r="A32" s="240"/>
      <c r="B32" s="37"/>
      <c r="C32" s="37" t="s">
        <v>139</v>
      </c>
      <c r="D32" s="37" t="s">
        <v>167</v>
      </c>
      <c r="E32" s="37">
        <v>4</v>
      </c>
      <c r="F32" s="38">
        <v>8</v>
      </c>
      <c r="G32" s="37" t="s">
        <v>169</v>
      </c>
      <c r="H32" s="37" t="s">
        <v>152</v>
      </c>
      <c r="I32" s="37" t="s">
        <v>158</v>
      </c>
      <c r="J32" s="37">
        <v>2</v>
      </c>
      <c r="K32" s="37" t="s">
        <v>84</v>
      </c>
      <c r="L32" s="37" t="s">
        <v>175</v>
      </c>
      <c r="M32" s="37">
        <v>1</v>
      </c>
      <c r="N32" s="37" t="s">
        <v>168</v>
      </c>
      <c r="O32" s="38" t="s">
        <v>178</v>
      </c>
      <c r="P32" s="39">
        <v>1259</v>
      </c>
      <c r="Q32" s="39">
        <f t="shared" si="11"/>
        <v>1133.1000000000001</v>
      </c>
      <c r="R32" s="39">
        <f t="shared" si="12"/>
        <v>1070.1499999999999</v>
      </c>
      <c r="S32" s="39">
        <f t="shared" si="13"/>
        <v>1007.2</v>
      </c>
      <c r="T32" s="39">
        <f t="shared" si="14"/>
        <v>944.25</v>
      </c>
      <c r="U32" s="39">
        <f t="shared" si="15"/>
        <v>881.3</v>
      </c>
      <c r="V32" s="37"/>
      <c r="W32" s="248"/>
    </row>
    <row r="33" spans="1:23" s="5" customFormat="1" ht="28" customHeight="1" x14ac:dyDescent="0.25">
      <c r="A33" s="240"/>
      <c r="B33" s="37"/>
      <c r="C33" s="37" t="s">
        <v>139</v>
      </c>
      <c r="D33" s="37" t="s">
        <v>167</v>
      </c>
      <c r="E33" s="37">
        <v>4</v>
      </c>
      <c r="F33" s="38">
        <v>8</v>
      </c>
      <c r="G33" s="37" t="s">
        <v>169</v>
      </c>
      <c r="H33" s="38" t="s">
        <v>174</v>
      </c>
      <c r="I33" s="37" t="s">
        <v>158</v>
      </c>
      <c r="J33" s="37">
        <v>2</v>
      </c>
      <c r="K33" s="37" t="s">
        <v>84</v>
      </c>
      <c r="L33" s="37" t="s">
        <v>175</v>
      </c>
      <c r="M33" s="37">
        <v>1</v>
      </c>
      <c r="N33" s="37" t="s">
        <v>168</v>
      </c>
      <c r="O33" s="38" t="s">
        <v>178</v>
      </c>
      <c r="P33" s="49">
        <v>1449</v>
      </c>
      <c r="Q33" s="39">
        <f t="shared" si="11"/>
        <v>1304.1000000000001</v>
      </c>
      <c r="R33" s="39">
        <f t="shared" si="12"/>
        <v>1231.6499999999999</v>
      </c>
      <c r="S33" s="39">
        <f t="shared" si="13"/>
        <v>1159.2</v>
      </c>
      <c r="T33" s="39">
        <f t="shared" si="14"/>
        <v>1086.75</v>
      </c>
      <c r="U33" s="39">
        <f t="shared" si="15"/>
        <v>1014.3</v>
      </c>
      <c r="V33" s="37"/>
      <c r="W33" s="248"/>
    </row>
    <row r="34" spans="1:23" s="5" customFormat="1" ht="28" customHeight="1" x14ac:dyDescent="0.25">
      <c r="A34" s="240"/>
      <c r="B34" s="37"/>
      <c r="C34" s="37" t="s">
        <v>139</v>
      </c>
      <c r="D34" s="37" t="s">
        <v>170</v>
      </c>
      <c r="E34" s="37">
        <v>4</v>
      </c>
      <c r="F34" s="38">
        <v>8</v>
      </c>
      <c r="G34" s="37" t="s">
        <v>141</v>
      </c>
      <c r="H34" s="37" t="s">
        <v>142</v>
      </c>
      <c r="I34" s="37" t="s">
        <v>143</v>
      </c>
      <c r="J34" s="37">
        <v>1</v>
      </c>
      <c r="K34" s="37" t="s">
        <v>84</v>
      </c>
      <c r="L34" s="37" t="s">
        <v>175</v>
      </c>
      <c r="M34" s="37">
        <v>1</v>
      </c>
      <c r="N34" s="37" t="s">
        <v>168</v>
      </c>
      <c r="O34" s="38" t="s">
        <v>178</v>
      </c>
      <c r="P34" s="49">
        <v>1149</v>
      </c>
      <c r="Q34" s="39">
        <f t="shared" si="11"/>
        <v>1034.1000000000001</v>
      </c>
      <c r="R34" s="39">
        <f t="shared" si="12"/>
        <v>976.65</v>
      </c>
      <c r="S34" s="39">
        <f t="shared" si="13"/>
        <v>919.2</v>
      </c>
      <c r="T34" s="39">
        <f t="shared" si="14"/>
        <v>861.75</v>
      </c>
      <c r="U34" s="39">
        <f t="shared" si="15"/>
        <v>804.3</v>
      </c>
      <c r="V34" s="37"/>
      <c r="W34" s="248"/>
    </row>
    <row r="35" spans="1:23" s="5" customFormat="1" ht="28" customHeight="1" x14ac:dyDescent="0.25">
      <c r="A35" s="240"/>
      <c r="B35" s="37"/>
      <c r="C35" s="37" t="s">
        <v>145</v>
      </c>
      <c r="D35" s="37" t="s">
        <v>171</v>
      </c>
      <c r="E35" s="38">
        <v>6</v>
      </c>
      <c r="F35" s="38">
        <v>12</v>
      </c>
      <c r="G35" s="37" t="s">
        <v>151</v>
      </c>
      <c r="H35" s="37" t="s">
        <v>147</v>
      </c>
      <c r="I35" s="37" t="s">
        <v>157</v>
      </c>
      <c r="J35" s="37">
        <v>1</v>
      </c>
      <c r="K35" s="37" t="s">
        <v>84</v>
      </c>
      <c r="L35" s="37" t="s">
        <v>175</v>
      </c>
      <c r="M35" s="37">
        <v>1</v>
      </c>
      <c r="N35" s="37" t="s">
        <v>168</v>
      </c>
      <c r="O35" s="38" t="s">
        <v>178</v>
      </c>
      <c r="P35" s="49">
        <v>1999</v>
      </c>
      <c r="Q35" s="39">
        <f t="shared" si="11"/>
        <v>1799.1000000000001</v>
      </c>
      <c r="R35" s="39">
        <f t="shared" si="12"/>
        <v>1699.1499999999999</v>
      </c>
      <c r="S35" s="39">
        <f t="shared" si="13"/>
        <v>1599.2</v>
      </c>
      <c r="T35" s="39">
        <f t="shared" si="14"/>
        <v>1499.25</v>
      </c>
      <c r="U35" s="39">
        <f t="shared" si="15"/>
        <v>1399.3</v>
      </c>
      <c r="V35" s="37"/>
      <c r="W35" s="248"/>
    </row>
    <row r="36" spans="1:23" s="5" customFormat="1" ht="28" customHeight="1" x14ac:dyDescent="0.25">
      <c r="A36" s="240"/>
      <c r="B36" s="37"/>
      <c r="C36" s="37" t="s">
        <v>145</v>
      </c>
      <c r="D36" s="37">
        <v>2660</v>
      </c>
      <c r="E36" s="37">
        <v>8</v>
      </c>
      <c r="F36" s="38">
        <v>16</v>
      </c>
      <c r="G36" s="37" t="s">
        <v>151</v>
      </c>
      <c r="H36" s="37" t="s">
        <v>147</v>
      </c>
      <c r="I36" s="37" t="s">
        <v>157</v>
      </c>
      <c r="J36" s="37">
        <v>1</v>
      </c>
      <c r="K36" s="37" t="s">
        <v>84</v>
      </c>
      <c r="L36" s="37" t="s">
        <v>175</v>
      </c>
      <c r="M36" s="37">
        <v>1</v>
      </c>
      <c r="N36" s="37" t="s">
        <v>168</v>
      </c>
      <c r="O36" s="38" t="s">
        <v>178</v>
      </c>
      <c r="P36" s="49">
        <v>2149</v>
      </c>
      <c r="Q36" s="39">
        <f t="shared" si="11"/>
        <v>1934.1000000000001</v>
      </c>
      <c r="R36" s="39">
        <f t="shared" si="12"/>
        <v>1826.6499999999999</v>
      </c>
      <c r="S36" s="39">
        <f t="shared" si="13"/>
        <v>1719.2</v>
      </c>
      <c r="T36" s="39">
        <f t="shared" si="14"/>
        <v>1611.75</v>
      </c>
      <c r="U36" s="39">
        <f t="shared" si="15"/>
        <v>1504.3</v>
      </c>
      <c r="V36" s="37"/>
      <c r="W36" s="248"/>
    </row>
    <row r="37" spans="1:23" s="5" customFormat="1" ht="28" customHeight="1" x14ac:dyDescent="0.25">
      <c r="A37" s="240"/>
      <c r="B37" s="37"/>
      <c r="C37" s="37" t="s">
        <v>145</v>
      </c>
      <c r="D37" s="37" t="s">
        <v>171</v>
      </c>
      <c r="E37" s="38">
        <v>6</v>
      </c>
      <c r="F37" s="38">
        <v>12</v>
      </c>
      <c r="G37" s="37" t="s">
        <v>159</v>
      </c>
      <c r="H37" s="37" t="s">
        <v>172</v>
      </c>
      <c r="I37" s="37" t="s">
        <v>143</v>
      </c>
      <c r="J37" s="37">
        <v>4</v>
      </c>
      <c r="K37" s="37" t="s">
        <v>173</v>
      </c>
      <c r="L37" s="37" t="s">
        <v>175</v>
      </c>
      <c r="M37" s="37">
        <v>1</v>
      </c>
      <c r="N37" s="37" t="s">
        <v>168</v>
      </c>
      <c r="O37" s="38" t="s">
        <v>178</v>
      </c>
      <c r="P37" s="49">
        <v>3149</v>
      </c>
      <c r="Q37" s="39">
        <f t="shared" si="11"/>
        <v>2834.1</v>
      </c>
      <c r="R37" s="39">
        <f t="shared" si="12"/>
        <v>2676.65</v>
      </c>
      <c r="S37" s="39">
        <f t="shared" si="13"/>
        <v>2519.2000000000003</v>
      </c>
      <c r="T37" s="39">
        <f t="shared" si="14"/>
        <v>2361.75</v>
      </c>
      <c r="U37" s="39">
        <f t="shared" si="15"/>
        <v>2204.2999999999997</v>
      </c>
      <c r="V37" s="37"/>
      <c r="W37" s="248"/>
    </row>
    <row r="38" spans="1:23" s="5" customFormat="1" ht="28" customHeight="1" x14ac:dyDescent="0.25">
      <c r="A38" s="240"/>
      <c r="B38" s="37"/>
      <c r="C38" s="37" t="s">
        <v>150</v>
      </c>
      <c r="D38" s="37" t="s">
        <v>171</v>
      </c>
      <c r="E38" s="38">
        <v>12</v>
      </c>
      <c r="F38" s="38">
        <v>24</v>
      </c>
      <c r="G38" s="37" t="s">
        <v>151</v>
      </c>
      <c r="H38" s="37" t="s">
        <v>147</v>
      </c>
      <c r="I38" s="37" t="s">
        <v>157</v>
      </c>
      <c r="J38" s="37">
        <v>1</v>
      </c>
      <c r="K38" s="37" t="s">
        <v>84</v>
      </c>
      <c r="L38" s="37" t="s">
        <v>175</v>
      </c>
      <c r="M38" s="37">
        <v>1</v>
      </c>
      <c r="N38" s="37" t="s">
        <v>168</v>
      </c>
      <c r="O38" s="38" t="s">
        <v>178</v>
      </c>
      <c r="P38" s="49">
        <v>2599</v>
      </c>
      <c r="Q38" s="39">
        <f t="shared" si="11"/>
        <v>2339.1</v>
      </c>
      <c r="R38" s="39">
        <f t="shared" si="12"/>
        <v>2209.15</v>
      </c>
      <c r="S38" s="39">
        <f t="shared" si="13"/>
        <v>2079.2000000000003</v>
      </c>
      <c r="T38" s="39">
        <f t="shared" si="14"/>
        <v>1949.25</v>
      </c>
      <c r="U38" s="39">
        <f t="shared" si="15"/>
        <v>1819.3</v>
      </c>
      <c r="V38" s="37"/>
      <c r="W38" s="248"/>
    </row>
    <row r="39" spans="1:23" s="5" customFormat="1" ht="28" customHeight="1" x14ac:dyDescent="0.25">
      <c r="A39" s="240"/>
      <c r="B39" s="37"/>
      <c r="C39" s="37" t="s">
        <v>150</v>
      </c>
      <c r="D39" s="37">
        <v>2660</v>
      </c>
      <c r="E39" s="38">
        <v>16</v>
      </c>
      <c r="F39" s="38">
        <v>32</v>
      </c>
      <c r="G39" s="37" t="s">
        <v>151</v>
      </c>
      <c r="H39" s="37" t="s">
        <v>147</v>
      </c>
      <c r="I39" s="37" t="s">
        <v>157</v>
      </c>
      <c r="J39" s="37">
        <v>1</v>
      </c>
      <c r="K39" s="37" t="s">
        <v>84</v>
      </c>
      <c r="L39" s="37" t="s">
        <v>175</v>
      </c>
      <c r="M39" s="37">
        <v>1</v>
      </c>
      <c r="N39" s="37" t="s">
        <v>168</v>
      </c>
      <c r="O39" s="38" t="s">
        <v>178</v>
      </c>
      <c r="P39" s="49">
        <v>2799</v>
      </c>
      <c r="Q39" s="39">
        <f t="shared" si="11"/>
        <v>2519.1</v>
      </c>
      <c r="R39" s="39">
        <f t="shared" si="12"/>
        <v>2379.15</v>
      </c>
      <c r="S39" s="39">
        <f t="shared" si="13"/>
        <v>2239.2000000000003</v>
      </c>
      <c r="T39" s="39">
        <f t="shared" si="14"/>
        <v>2099.25</v>
      </c>
      <c r="U39" s="39">
        <f t="shared" si="15"/>
        <v>1959.3</v>
      </c>
      <c r="V39" s="37"/>
      <c r="W39" s="248"/>
    </row>
    <row r="40" spans="1:23" s="5" customFormat="1" ht="28" customHeight="1" thickBot="1" x14ac:dyDescent="0.3">
      <c r="A40" s="241"/>
      <c r="B40" s="68"/>
      <c r="C40" s="68" t="s">
        <v>150</v>
      </c>
      <c r="D40" s="68" t="s">
        <v>171</v>
      </c>
      <c r="E40" s="69">
        <v>12</v>
      </c>
      <c r="F40" s="69">
        <v>24</v>
      </c>
      <c r="G40" s="68" t="s">
        <v>159</v>
      </c>
      <c r="H40" s="68" t="s">
        <v>172</v>
      </c>
      <c r="I40" s="68" t="s">
        <v>143</v>
      </c>
      <c r="J40" s="68">
        <v>4</v>
      </c>
      <c r="K40" s="68" t="s">
        <v>173</v>
      </c>
      <c r="L40" s="68" t="s">
        <v>175</v>
      </c>
      <c r="M40" s="68">
        <v>1</v>
      </c>
      <c r="N40" s="68" t="s">
        <v>168</v>
      </c>
      <c r="O40" s="69" t="s">
        <v>178</v>
      </c>
      <c r="P40" s="78">
        <v>3599</v>
      </c>
      <c r="Q40" s="71">
        <f t="shared" si="11"/>
        <v>3239.1</v>
      </c>
      <c r="R40" s="71">
        <f t="shared" si="12"/>
        <v>3059.15</v>
      </c>
      <c r="S40" s="71">
        <f t="shared" si="13"/>
        <v>2879.2000000000003</v>
      </c>
      <c r="T40" s="71">
        <f t="shared" si="14"/>
        <v>2699.25</v>
      </c>
      <c r="U40" s="71">
        <f t="shared" si="15"/>
        <v>2519.2999999999997</v>
      </c>
      <c r="V40" s="68"/>
      <c r="W40" s="249"/>
    </row>
    <row r="41" spans="1:23" s="5" customFormat="1" ht="28" customHeight="1" x14ac:dyDescent="0.25">
      <c r="A41" s="242" t="s">
        <v>179</v>
      </c>
      <c r="B41" s="72"/>
      <c r="C41" s="72" t="s">
        <v>155</v>
      </c>
      <c r="D41" s="72">
        <v>4130</v>
      </c>
      <c r="E41" s="72">
        <v>2</v>
      </c>
      <c r="F41" s="72">
        <v>4</v>
      </c>
      <c r="G41" s="72" t="s">
        <v>156</v>
      </c>
      <c r="H41" s="72" t="s">
        <v>142</v>
      </c>
      <c r="I41" s="72" t="s">
        <v>143</v>
      </c>
      <c r="J41" s="72">
        <v>1</v>
      </c>
      <c r="K41" s="72" t="s">
        <v>84</v>
      </c>
      <c r="L41" s="72" t="s">
        <v>84</v>
      </c>
      <c r="M41" s="72">
        <v>1</v>
      </c>
      <c r="N41" s="72" t="s">
        <v>84</v>
      </c>
      <c r="O41" s="73" t="s">
        <v>180</v>
      </c>
      <c r="P41" s="74">
        <v>899</v>
      </c>
      <c r="Q41" s="74">
        <f t="shared" si="5"/>
        <v>809.1</v>
      </c>
      <c r="R41" s="74">
        <f t="shared" si="6"/>
        <v>764.15</v>
      </c>
      <c r="S41" s="74">
        <f t="shared" si="7"/>
        <v>719.2</v>
      </c>
      <c r="T41" s="74">
        <f t="shared" si="8"/>
        <v>674.25</v>
      </c>
      <c r="U41" s="74">
        <f t="shared" si="9"/>
        <v>629.29999999999995</v>
      </c>
      <c r="V41" s="72"/>
      <c r="W41" s="233" t="s">
        <v>193</v>
      </c>
    </row>
    <row r="42" spans="1:23" s="5" customFormat="1" ht="28" customHeight="1" x14ac:dyDescent="0.25">
      <c r="A42" s="243"/>
      <c r="B42" s="40"/>
      <c r="C42" s="40" t="s">
        <v>139</v>
      </c>
      <c r="D42" s="40" t="s">
        <v>140</v>
      </c>
      <c r="E42" s="40">
        <v>4</v>
      </c>
      <c r="F42" s="40">
        <v>8</v>
      </c>
      <c r="G42" s="40" t="s">
        <v>141</v>
      </c>
      <c r="H42" s="40" t="s">
        <v>142</v>
      </c>
      <c r="I42" s="40" t="s">
        <v>143</v>
      </c>
      <c r="J42" s="40">
        <v>1</v>
      </c>
      <c r="K42" s="40" t="s">
        <v>84</v>
      </c>
      <c r="L42" s="40" t="s">
        <v>84</v>
      </c>
      <c r="M42" s="40">
        <v>1</v>
      </c>
      <c r="N42" s="40" t="s">
        <v>84</v>
      </c>
      <c r="O42" s="41" t="s">
        <v>180</v>
      </c>
      <c r="P42" s="42">
        <v>1149</v>
      </c>
      <c r="Q42" s="42">
        <f t="shared" si="5"/>
        <v>1034.1000000000001</v>
      </c>
      <c r="R42" s="42">
        <f t="shared" si="6"/>
        <v>976.65</v>
      </c>
      <c r="S42" s="42">
        <f t="shared" si="7"/>
        <v>919.2</v>
      </c>
      <c r="T42" s="42">
        <f t="shared" si="8"/>
        <v>861.75</v>
      </c>
      <c r="U42" s="42">
        <f t="shared" si="9"/>
        <v>804.3</v>
      </c>
      <c r="V42" s="40"/>
      <c r="W42" s="234"/>
    </row>
    <row r="43" spans="1:23" s="5" customFormat="1" ht="28" customHeight="1" x14ac:dyDescent="0.25">
      <c r="A43" s="243"/>
      <c r="B43" s="40"/>
      <c r="C43" s="40" t="s">
        <v>139</v>
      </c>
      <c r="D43" s="40" t="s">
        <v>140</v>
      </c>
      <c r="E43" s="40">
        <v>4</v>
      </c>
      <c r="F43" s="40">
        <v>8</v>
      </c>
      <c r="G43" s="40" t="s">
        <v>141</v>
      </c>
      <c r="H43" s="40" t="s">
        <v>147</v>
      </c>
      <c r="I43" s="40" t="s">
        <v>157</v>
      </c>
      <c r="J43" s="40">
        <v>1</v>
      </c>
      <c r="K43" s="40" t="s">
        <v>84</v>
      </c>
      <c r="L43" s="40" t="s">
        <v>84</v>
      </c>
      <c r="M43" s="40">
        <v>1</v>
      </c>
      <c r="N43" s="40" t="s">
        <v>84</v>
      </c>
      <c r="O43" s="41" t="s">
        <v>180</v>
      </c>
      <c r="P43" s="42">
        <v>1199</v>
      </c>
      <c r="Q43" s="42">
        <f t="shared" si="5"/>
        <v>1079.1000000000001</v>
      </c>
      <c r="R43" s="42">
        <f t="shared" si="6"/>
        <v>1019.15</v>
      </c>
      <c r="S43" s="42">
        <f t="shared" si="7"/>
        <v>959.2</v>
      </c>
      <c r="T43" s="42">
        <f t="shared" si="8"/>
        <v>899.25</v>
      </c>
      <c r="U43" s="42">
        <f t="shared" si="9"/>
        <v>839.3</v>
      </c>
      <c r="V43" s="40"/>
      <c r="W43" s="234"/>
    </row>
    <row r="44" spans="1:23" s="5" customFormat="1" ht="28" customHeight="1" x14ac:dyDescent="0.25">
      <c r="A44" s="243"/>
      <c r="B44" s="40"/>
      <c r="C44" s="40" t="s">
        <v>145</v>
      </c>
      <c r="D44" s="40">
        <v>2660</v>
      </c>
      <c r="E44" s="40">
        <v>8</v>
      </c>
      <c r="F44" s="40">
        <v>16</v>
      </c>
      <c r="G44" s="40" t="s">
        <v>146</v>
      </c>
      <c r="H44" s="40" t="s">
        <v>147</v>
      </c>
      <c r="I44" s="40" t="s">
        <v>157</v>
      </c>
      <c r="J44" s="40">
        <v>1</v>
      </c>
      <c r="K44" s="40" t="s">
        <v>84</v>
      </c>
      <c r="L44" s="41" t="s">
        <v>175</v>
      </c>
      <c r="M44" s="40">
        <v>1</v>
      </c>
      <c r="N44" s="40" t="s">
        <v>84</v>
      </c>
      <c r="O44" s="41" t="s">
        <v>180</v>
      </c>
      <c r="P44" s="42">
        <v>1699</v>
      </c>
      <c r="Q44" s="42">
        <f t="shared" si="5"/>
        <v>1529.1000000000001</v>
      </c>
      <c r="R44" s="42">
        <f t="shared" si="6"/>
        <v>1444.1499999999999</v>
      </c>
      <c r="S44" s="42">
        <f t="shared" si="7"/>
        <v>1359.2</v>
      </c>
      <c r="T44" s="42">
        <f t="shared" si="8"/>
        <v>1274.25</v>
      </c>
      <c r="U44" s="42">
        <f t="shared" si="9"/>
        <v>1189.3</v>
      </c>
      <c r="V44" s="40"/>
      <c r="W44" s="234"/>
    </row>
    <row r="45" spans="1:23" s="5" customFormat="1" ht="28" customHeight="1" x14ac:dyDescent="0.25">
      <c r="A45" s="243"/>
      <c r="B45" s="40"/>
      <c r="C45" s="40" t="s">
        <v>150</v>
      </c>
      <c r="D45" s="40">
        <v>2660</v>
      </c>
      <c r="E45" s="40">
        <v>16</v>
      </c>
      <c r="F45" s="40">
        <v>32</v>
      </c>
      <c r="G45" s="40" t="s">
        <v>151</v>
      </c>
      <c r="H45" s="40" t="s">
        <v>152</v>
      </c>
      <c r="I45" s="40" t="s">
        <v>158</v>
      </c>
      <c r="J45" s="40">
        <v>2</v>
      </c>
      <c r="K45" s="40" t="s">
        <v>84</v>
      </c>
      <c r="L45" s="40" t="s">
        <v>84</v>
      </c>
      <c r="M45" s="40">
        <v>1</v>
      </c>
      <c r="N45" s="40" t="s">
        <v>84</v>
      </c>
      <c r="O45" s="41" t="s">
        <v>180</v>
      </c>
      <c r="P45" s="42">
        <v>2599</v>
      </c>
      <c r="Q45" s="42">
        <f t="shared" si="5"/>
        <v>2339.1</v>
      </c>
      <c r="R45" s="42">
        <f t="shared" si="6"/>
        <v>2209.15</v>
      </c>
      <c r="S45" s="42">
        <f t="shared" si="7"/>
        <v>2079.2000000000003</v>
      </c>
      <c r="T45" s="42">
        <f t="shared" si="8"/>
        <v>1949.25</v>
      </c>
      <c r="U45" s="42">
        <f t="shared" si="9"/>
        <v>1819.3</v>
      </c>
      <c r="V45" s="40"/>
      <c r="W45" s="234"/>
    </row>
    <row r="46" spans="1:23" s="5" customFormat="1" ht="28" customHeight="1" thickBot="1" x14ac:dyDescent="0.3">
      <c r="A46" s="244"/>
      <c r="B46" s="75"/>
      <c r="C46" s="75" t="s">
        <v>150</v>
      </c>
      <c r="D46" s="75">
        <v>2697</v>
      </c>
      <c r="E46" s="75">
        <v>24</v>
      </c>
      <c r="F46" s="75">
        <v>48</v>
      </c>
      <c r="G46" s="75" t="s">
        <v>159</v>
      </c>
      <c r="H46" s="75" t="s">
        <v>152</v>
      </c>
      <c r="I46" s="75" t="s">
        <v>160</v>
      </c>
      <c r="J46" s="75">
        <v>1</v>
      </c>
      <c r="K46" s="75" t="s">
        <v>84</v>
      </c>
      <c r="L46" s="75" t="s">
        <v>84</v>
      </c>
      <c r="M46" s="75">
        <v>1</v>
      </c>
      <c r="N46" s="75" t="s">
        <v>84</v>
      </c>
      <c r="O46" s="76" t="s">
        <v>176</v>
      </c>
      <c r="P46" s="77">
        <v>3499</v>
      </c>
      <c r="Q46" s="77">
        <f t="shared" si="5"/>
        <v>3149.1</v>
      </c>
      <c r="R46" s="77">
        <f t="shared" si="6"/>
        <v>2974.15</v>
      </c>
      <c r="S46" s="77">
        <f t="shared" si="7"/>
        <v>2799.2000000000003</v>
      </c>
      <c r="T46" s="77">
        <f t="shared" si="8"/>
        <v>2624.25</v>
      </c>
      <c r="U46" s="77">
        <f t="shared" si="9"/>
        <v>2449.2999999999997</v>
      </c>
      <c r="V46" s="75"/>
      <c r="W46" s="235"/>
    </row>
    <row r="47" spans="1:23" s="5" customFormat="1" ht="28" customHeight="1" x14ac:dyDescent="0.25">
      <c r="A47" s="239" t="s">
        <v>181</v>
      </c>
      <c r="B47" s="63"/>
      <c r="C47" s="63" t="s">
        <v>155</v>
      </c>
      <c r="D47" s="63">
        <v>2100</v>
      </c>
      <c r="E47" s="63">
        <v>2</v>
      </c>
      <c r="F47" s="63">
        <v>4</v>
      </c>
      <c r="G47" s="63" t="s">
        <v>156</v>
      </c>
      <c r="H47" s="63" t="s">
        <v>142</v>
      </c>
      <c r="I47" s="63" t="s">
        <v>143</v>
      </c>
      <c r="J47" s="63">
        <v>1</v>
      </c>
      <c r="K47" s="63" t="s">
        <v>84</v>
      </c>
      <c r="L47" s="63" t="s">
        <v>84</v>
      </c>
      <c r="M47" s="63">
        <v>1</v>
      </c>
      <c r="N47" s="63" t="s">
        <v>84</v>
      </c>
      <c r="O47" s="64" t="s">
        <v>149</v>
      </c>
      <c r="P47" s="63">
        <v>689</v>
      </c>
      <c r="Q47" s="66">
        <f t="shared" si="5"/>
        <v>620.1</v>
      </c>
      <c r="R47" s="66">
        <f t="shared" si="6"/>
        <v>585.65</v>
      </c>
      <c r="S47" s="66">
        <f t="shared" si="7"/>
        <v>551.20000000000005</v>
      </c>
      <c r="T47" s="66">
        <f t="shared" si="8"/>
        <v>516.75</v>
      </c>
      <c r="U47" s="66">
        <f t="shared" si="9"/>
        <v>482.29999999999995</v>
      </c>
      <c r="V47" s="63"/>
      <c r="W47" s="247" t="s">
        <v>194</v>
      </c>
    </row>
    <row r="48" spans="1:23" s="5" customFormat="1" ht="28" customHeight="1" x14ac:dyDescent="0.25">
      <c r="A48" s="245"/>
      <c r="B48" s="37"/>
      <c r="C48" s="37" t="s">
        <v>139</v>
      </c>
      <c r="D48" s="37" t="s">
        <v>182</v>
      </c>
      <c r="E48" s="37">
        <v>4</v>
      </c>
      <c r="F48" s="37">
        <v>8</v>
      </c>
      <c r="G48" s="37" t="s">
        <v>141</v>
      </c>
      <c r="H48" s="37" t="s">
        <v>142</v>
      </c>
      <c r="I48" s="37" t="s">
        <v>143</v>
      </c>
      <c r="J48" s="37">
        <v>1</v>
      </c>
      <c r="K48" s="37" t="s">
        <v>84</v>
      </c>
      <c r="L48" s="37" t="s">
        <v>84</v>
      </c>
      <c r="M48" s="37">
        <v>1</v>
      </c>
      <c r="N48" s="37" t="s">
        <v>84</v>
      </c>
      <c r="O48" s="38" t="s">
        <v>149</v>
      </c>
      <c r="P48" s="39">
        <v>779</v>
      </c>
      <c r="Q48" s="39">
        <f t="shared" si="5"/>
        <v>701.1</v>
      </c>
      <c r="R48" s="39">
        <f t="shared" si="6"/>
        <v>662.15</v>
      </c>
      <c r="S48" s="39">
        <f t="shared" si="7"/>
        <v>623.20000000000005</v>
      </c>
      <c r="T48" s="39">
        <f t="shared" si="8"/>
        <v>584.25</v>
      </c>
      <c r="U48" s="39">
        <f t="shared" si="9"/>
        <v>545.29999999999995</v>
      </c>
      <c r="V48" s="37"/>
      <c r="W48" s="248"/>
    </row>
    <row r="49" spans="1:23" s="5" customFormat="1" ht="28" customHeight="1" x14ac:dyDescent="0.25">
      <c r="A49" s="245"/>
      <c r="B49" s="37"/>
      <c r="C49" s="37" t="s">
        <v>139</v>
      </c>
      <c r="D49" s="37" t="s">
        <v>167</v>
      </c>
      <c r="E49" s="37">
        <v>4</v>
      </c>
      <c r="F49" s="37">
        <v>8</v>
      </c>
      <c r="G49" s="37" t="s">
        <v>141</v>
      </c>
      <c r="H49" s="37" t="s">
        <v>142</v>
      </c>
      <c r="I49" s="37" t="s">
        <v>143</v>
      </c>
      <c r="J49" s="37">
        <v>1</v>
      </c>
      <c r="K49" s="37" t="s">
        <v>84</v>
      </c>
      <c r="L49" s="37" t="s">
        <v>84</v>
      </c>
      <c r="M49" s="37">
        <v>1</v>
      </c>
      <c r="N49" s="37" t="s">
        <v>84</v>
      </c>
      <c r="O49" s="38" t="s">
        <v>149</v>
      </c>
      <c r="P49" s="39">
        <v>949</v>
      </c>
      <c r="Q49" s="39">
        <f t="shared" si="5"/>
        <v>854.1</v>
      </c>
      <c r="R49" s="39">
        <f t="shared" si="6"/>
        <v>806.65</v>
      </c>
      <c r="S49" s="39">
        <f t="shared" si="7"/>
        <v>759.2</v>
      </c>
      <c r="T49" s="39">
        <f t="shared" si="8"/>
        <v>711.75</v>
      </c>
      <c r="U49" s="39">
        <f t="shared" si="9"/>
        <v>664.3</v>
      </c>
      <c r="V49" s="37"/>
      <c r="W49" s="248"/>
    </row>
    <row r="50" spans="1:23" s="5" customFormat="1" ht="28" customHeight="1" x14ac:dyDescent="0.25">
      <c r="A50" s="245"/>
      <c r="B50" s="37"/>
      <c r="C50" s="37" t="s">
        <v>139</v>
      </c>
      <c r="D50" s="37">
        <v>1230</v>
      </c>
      <c r="E50" s="37">
        <v>4</v>
      </c>
      <c r="F50" s="37">
        <v>8</v>
      </c>
      <c r="G50" s="37" t="s">
        <v>146</v>
      </c>
      <c r="H50" s="37" t="s">
        <v>183</v>
      </c>
      <c r="I50" s="37" t="s">
        <v>184</v>
      </c>
      <c r="J50" s="37">
        <v>4</v>
      </c>
      <c r="K50" s="37" t="s">
        <v>173</v>
      </c>
      <c r="L50" s="37" t="s">
        <v>84</v>
      </c>
      <c r="M50" s="37">
        <v>1</v>
      </c>
      <c r="N50" s="37" t="s">
        <v>84</v>
      </c>
      <c r="O50" s="38" t="s">
        <v>149</v>
      </c>
      <c r="P50" s="49">
        <v>1999</v>
      </c>
      <c r="Q50" s="49">
        <f t="shared" si="5"/>
        <v>1799.1000000000001</v>
      </c>
      <c r="R50" s="49">
        <f t="shared" si="6"/>
        <v>1699.1499999999999</v>
      </c>
      <c r="S50" s="49">
        <f t="shared" si="7"/>
        <v>1599.2</v>
      </c>
      <c r="T50" s="49">
        <f t="shared" si="8"/>
        <v>1499.25</v>
      </c>
      <c r="U50" s="49">
        <f t="shared" si="9"/>
        <v>1399.3</v>
      </c>
      <c r="V50" s="37"/>
      <c r="W50" s="248"/>
    </row>
    <row r="51" spans="1:23" s="5" customFormat="1" ht="28" customHeight="1" x14ac:dyDescent="0.25">
      <c r="A51" s="245"/>
      <c r="B51" s="37"/>
      <c r="C51" s="37" t="s">
        <v>185</v>
      </c>
      <c r="D51" s="37" t="s">
        <v>185</v>
      </c>
      <c r="E51" s="37">
        <v>8</v>
      </c>
      <c r="F51" s="37">
        <v>16</v>
      </c>
      <c r="G51" s="37" t="s">
        <v>141</v>
      </c>
      <c r="H51" s="37" t="s">
        <v>142</v>
      </c>
      <c r="I51" s="37" t="s">
        <v>143</v>
      </c>
      <c r="J51" s="37">
        <v>1</v>
      </c>
      <c r="K51" s="37" t="s">
        <v>84</v>
      </c>
      <c r="L51" s="37" t="s">
        <v>84</v>
      </c>
      <c r="M51" s="37">
        <v>1</v>
      </c>
      <c r="N51" s="37" t="s">
        <v>84</v>
      </c>
      <c r="O51" s="38" t="s">
        <v>149</v>
      </c>
      <c r="P51" s="49">
        <v>859</v>
      </c>
      <c r="Q51" s="49">
        <f t="shared" ref="Q51:Q56" si="16">P51*0.9</f>
        <v>773.1</v>
      </c>
      <c r="R51" s="49">
        <f t="shared" ref="R51:R56" si="17">P51*0.85</f>
        <v>730.15</v>
      </c>
      <c r="S51" s="49">
        <f t="shared" ref="S51:S56" si="18">P51*0.8</f>
        <v>687.2</v>
      </c>
      <c r="T51" s="49">
        <f t="shared" ref="T51:T56" si="19">P51*0.75</f>
        <v>644.25</v>
      </c>
      <c r="U51" s="49">
        <f t="shared" ref="U51:U56" si="20">P51*0.7</f>
        <v>601.29999999999995</v>
      </c>
      <c r="V51" s="37"/>
      <c r="W51" s="248"/>
    </row>
    <row r="52" spans="1:23" s="5" customFormat="1" ht="28" customHeight="1" x14ac:dyDescent="0.25">
      <c r="A52" s="245"/>
      <c r="B52" s="37"/>
      <c r="C52" s="37" t="s">
        <v>150</v>
      </c>
      <c r="D52" s="37" t="s">
        <v>187</v>
      </c>
      <c r="E52" s="37">
        <v>16</v>
      </c>
      <c r="F52" s="37">
        <v>32</v>
      </c>
      <c r="G52" s="37" t="s">
        <v>146</v>
      </c>
      <c r="H52" s="37" t="s">
        <v>147</v>
      </c>
      <c r="I52" s="37" t="s">
        <v>157</v>
      </c>
      <c r="J52" s="37">
        <v>1</v>
      </c>
      <c r="K52" s="37" t="s">
        <v>84</v>
      </c>
      <c r="L52" s="37" t="s">
        <v>84</v>
      </c>
      <c r="M52" s="37">
        <v>1</v>
      </c>
      <c r="N52" s="37" t="s">
        <v>84</v>
      </c>
      <c r="O52" s="38" t="s">
        <v>149</v>
      </c>
      <c r="P52" s="49">
        <v>859</v>
      </c>
      <c r="Q52" s="49">
        <f t="shared" si="16"/>
        <v>773.1</v>
      </c>
      <c r="R52" s="49">
        <f t="shared" si="17"/>
        <v>730.15</v>
      </c>
      <c r="S52" s="49">
        <f t="shared" si="18"/>
        <v>687.2</v>
      </c>
      <c r="T52" s="49">
        <f t="shared" si="19"/>
        <v>644.25</v>
      </c>
      <c r="U52" s="49">
        <f t="shared" si="20"/>
        <v>601.29999999999995</v>
      </c>
      <c r="V52" s="37"/>
      <c r="W52" s="248"/>
    </row>
    <row r="53" spans="1:23" s="5" customFormat="1" ht="28" customHeight="1" x14ac:dyDescent="0.25">
      <c r="A53" s="245"/>
      <c r="B53" s="37"/>
      <c r="C53" s="37" t="s">
        <v>145</v>
      </c>
      <c r="D53" s="37">
        <v>2660</v>
      </c>
      <c r="E53" s="37">
        <v>8</v>
      </c>
      <c r="F53" s="37">
        <v>16</v>
      </c>
      <c r="G53" s="37" t="s">
        <v>146</v>
      </c>
      <c r="H53" s="37" t="s">
        <v>147</v>
      </c>
      <c r="I53" s="37" t="s">
        <v>157</v>
      </c>
      <c r="J53" s="37">
        <v>1</v>
      </c>
      <c r="K53" s="37" t="s">
        <v>84</v>
      </c>
      <c r="L53" s="37" t="s">
        <v>84</v>
      </c>
      <c r="M53" s="37">
        <v>1</v>
      </c>
      <c r="N53" s="37" t="s">
        <v>84</v>
      </c>
      <c r="O53" s="38" t="s">
        <v>149</v>
      </c>
      <c r="P53" s="49">
        <v>1699</v>
      </c>
      <c r="Q53" s="49">
        <f t="shared" si="16"/>
        <v>1529.1000000000001</v>
      </c>
      <c r="R53" s="49">
        <f t="shared" si="17"/>
        <v>1444.1499999999999</v>
      </c>
      <c r="S53" s="49">
        <f t="shared" si="18"/>
        <v>1359.2</v>
      </c>
      <c r="T53" s="49">
        <f t="shared" si="19"/>
        <v>1274.25</v>
      </c>
      <c r="U53" s="49">
        <f t="shared" si="20"/>
        <v>1189.3</v>
      </c>
      <c r="V53" s="37"/>
      <c r="W53" s="248"/>
    </row>
    <row r="54" spans="1:23" s="5" customFormat="1" ht="28" customHeight="1" x14ac:dyDescent="0.25">
      <c r="A54" s="245"/>
      <c r="B54" s="37"/>
      <c r="C54" s="37" t="s">
        <v>150</v>
      </c>
      <c r="D54" s="37" t="s">
        <v>171</v>
      </c>
      <c r="E54" s="37">
        <v>12</v>
      </c>
      <c r="F54" s="37">
        <v>24</v>
      </c>
      <c r="G54" s="37" t="s">
        <v>151</v>
      </c>
      <c r="H54" s="37" t="s">
        <v>147</v>
      </c>
      <c r="I54" s="37" t="s">
        <v>157</v>
      </c>
      <c r="J54" s="37">
        <v>1</v>
      </c>
      <c r="K54" s="37" t="s">
        <v>84</v>
      </c>
      <c r="L54" s="37" t="s">
        <v>84</v>
      </c>
      <c r="M54" s="37">
        <v>1</v>
      </c>
      <c r="N54" s="37" t="s">
        <v>84</v>
      </c>
      <c r="O54" s="38" t="s">
        <v>149</v>
      </c>
      <c r="P54" s="49">
        <v>2499</v>
      </c>
      <c r="Q54" s="49">
        <f t="shared" si="16"/>
        <v>2249.1</v>
      </c>
      <c r="R54" s="49">
        <f t="shared" si="17"/>
        <v>2124.15</v>
      </c>
      <c r="S54" s="49">
        <f t="shared" si="18"/>
        <v>1999.2</v>
      </c>
      <c r="T54" s="49">
        <f t="shared" si="19"/>
        <v>1874.25</v>
      </c>
      <c r="U54" s="49">
        <f t="shared" si="20"/>
        <v>1749.3</v>
      </c>
      <c r="V54" s="37"/>
      <c r="W54" s="248"/>
    </row>
    <row r="55" spans="1:23" s="5" customFormat="1" ht="28" customHeight="1" x14ac:dyDescent="0.25">
      <c r="A55" s="245"/>
      <c r="B55" s="37"/>
      <c r="C55" s="37" t="s">
        <v>150</v>
      </c>
      <c r="D55" s="37">
        <v>2660</v>
      </c>
      <c r="E55" s="37">
        <v>16</v>
      </c>
      <c r="F55" s="37">
        <v>32</v>
      </c>
      <c r="G55" s="37" t="s">
        <v>151</v>
      </c>
      <c r="H55" s="37" t="s">
        <v>152</v>
      </c>
      <c r="I55" s="37" t="s">
        <v>158</v>
      </c>
      <c r="J55" s="37">
        <v>2</v>
      </c>
      <c r="K55" s="37" t="s">
        <v>84</v>
      </c>
      <c r="L55" s="37" t="s">
        <v>84</v>
      </c>
      <c r="M55" s="37">
        <v>1</v>
      </c>
      <c r="N55" s="37" t="s">
        <v>84</v>
      </c>
      <c r="O55" s="38" t="s">
        <v>149</v>
      </c>
      <c r="P55" s="49">
        <v>2799</v>
      </c>
      <c r="Q55" s="49">
        <f t="shared" si="16"/>
        <v>2519.1</v>
      </c>
      <c r="R55" s="49">
        <f t="shared" si="17"/>
        <v>2379.15</v>
      </c>
      <c r="S55" s="49">
        <f t="shared" si="18"/>
        <v>2239.2000000000003</v>
      </c>
      <c r="T55" s="49">
        <f t="shared" si="19"/>
        <v>2099.25</v>
      </c>
      <c r="U55" s="49">
        <f t="shared" si="20"/>
        <v>1959.3</v>
      </c>
      <c r="V55" s="37"/>
      <c r="W55" s="248"/>
    </row>
    <row r="56" spans="1:23" s="5" customFormat="1" ht="28" customHeight="1" thickBot="1" x14ac:dyDescent="0.3">
      <c r="A56" s="246"/>
      <c r="B56" s="68"/>
      <c r="C56" s="68" t="s">
        <v>150</v>
      </c>
      <c r="D56" s="68">
        <v>2697</v>
      </c>
      <c r="E56" s="68">
        <v>24</v>
      </c>
      <c r="F56" s="68">
        <v>48</v>
      </c>
      <c r="G56" s="68" t="s">
        <v>159</v>
      </c>
      <c r="H56" s="68" t="s">
        <v>152</v>
      </c>
      <c r="I56" s="68" t="s">
        <v>186</v>
      </c>
      <c r="J56" s="68">
        <v>2</v>
      </c>
      <c r="K56" s="68" t="s">
        <v>84</v>
      </c>
      <c r="L56" s="68" t="s">
        <v>84</v>
      </c>
      <c r="M56" s="68">
        <v>1</v>
      </c>
      <c r="N56" s="68" t="s">
        <v>84</v>
      </c>
      <c r="O56" s="69" t="s">
        <v>149</v>
      </c>
      <c r="P56" s="78">
        <v>3299</v>
      </c>
      <c r="Q56" s="78">
        <f t="shared" si="16"/>
        <v>2969.1</v>
      </c>
      <c r="R56" s="78">
        <f t="shared" si="17"/>
        <v>2804.15</v>
      </c>
      <c r="S56" s="78">
        <f t="shared" si="18"/>
        <v>2639.2000000000003</v>
      </c>
      <c r="T56" s="78">
        <f t="shared" si="19"/>
        <v>2474.25</v>
      </c>
      <c r="U56" s="78">
        <f t="shared" si="20"/>
        <v>2309.2999999999997</v>
      </c>
      <c r="V56" s="68"/>
      <c r="W56" s="249"/>
    </row>
    <row r="57" spans="1:23" s="5" customFormat="1" ht="28" customHeight="1" x14ac:dyDescent="0.25">
      <c r="A57" s="242" t="s">
        <v>188</v>
      </c>
      <c r="B57" s="72"/>
      <c r="C57" s="72" t="s">
        <v>155</v>
      </c>
      <c r="D57" s="72">
        <v>4130</v>
      </c>
      <c r="E57" s="72">
        <v>2</v>
      </c>
      <c r="F57" s="72">
        <v>4</v>
      </c>
      <c r="G57" s="72" t="s">
        <v>156</v>
      </c>
      <c r="H57" s="72" t="s">
        <v>142</v>
      </c>
      <c r="I57" s="72" t="s">
        <v>143</v>
      </c>
      <c r="J57" s="72">
        <v>1</v>
      </c>
      <c r="K57" s="72" t="s">
        <v>84</v>
      </c>
      <c r="L57" s="73" t="s">
        <v>175</v>
      </c>
      <c r="M57" s="72">
        <v>1</v>
      </c>
      <c r="N57" s="72" t="s">
        <v>84</v>
      </c>
      <c r="O57" s="73" t="s">
        <v>180</v>
      </c>
      <c r="P57" s="74">
        <v>899</v>
      </c>
      <c r="Q57" s="74">
        <f t="shared" si="5"/>
        <v>809.1</v>
      </c>
      <c r="R57" s="74">
        <f t="shared" si="6"/>
        <v>764.15</v>
      </c>
      <c r="S57" s="74">
        <f t="shared" si="7"/>
        <v>719.2</v>
      </c>
      <c r="T57" s="74">
        <f t="shared" si="8"/>
        <v>674.25</v>
      </c>
      <c r="U57" s="74">
        <f t="shared" si="9"/>
        <v>629.29999999999995</v>
      </c>
      <c r="V57" s="72"/>
      <c r="W57" s="233" t="s">
        <v>195</v>
      </c>
    </row>
    <row r="58" spans="1:23" s="5" customFormat="1" ht="28" customHeight="1" x14ac:dyDescent="0.25">
      <c r="A58" s="243"/>
      <c r="B58" s="40"/>
      <c r="C58" s="40" t="s">
        <v>139</v>
      </c>
      <c r="D58" s="40" t="s">
        <v>140</v>
      </c>
      <c r="E58" s="40">
        <v>4</v>
      </c>
      <c r="F58" s="40">
        <v>8</v>
      </c>
      <c r="G58" s="40" t="s">
        <v>141</v>
      </c>
      <c r="H58" s="40" t="s">
        <v>142</v>
      </c>
      <c r="I58" s="40" t="s">
        <v>143</v>
      </c>
      <c r="J58" s="40">
        <v>1</v>
      </c>
      <c r="K58" s="40" t="s">
        <v>84</v>
      </c>
      <c r="L58" s="41" t="s">
        <v>175</v>
      </c>
      <c r="M58" s="40">
        <v>1</v>
      </c>
      <c r="N58" s="40" t="s">
        <v>84</v>
      </c>
      <c r="O58" s="41" t="s">
        <v>180</v>
      </c>
      <c r="P58" s="42">
        <v>1099</v>
      </c>
      <c r="Q58" s="42">
        <f t="shared" si="5"/>
        <v>989.1</v>
      </c>
      <c r="R58" s="42">
        <f t="shared" si="6"/>
        <v>934.15</v>
      </c>
      <c r="S58" s="42">
        <f t="shared" si="7"/>
        <v>879.2</v>
      </c>
      <c r="T58" s="42">
        <f t="shared" si="8"/>
        <v>824.25</v>
      </c>
      <c r="U58" s="42">
        <f t="shared" si="9"/>
        <v>769.3</v>
      </c>
      <c r="V58" s="40"/>
      <c r="W58" s="234"/>
    </row>
    <row r="59" spans="1:23" s="5" customFormat="1" ht="28" customHeight="1" x14ac:dyDescent="0.25">
      <c r="A59" s="243"/>
      <c r="B59" s="40"/>
      <c r="C59" s="40" t="s">
        <v>139</v>
      </c>
      <c r="D59" s="40" t="s">
        <v>140</v>
      </c>
      <c r="E59" s="40">
        <v>4</v>
      </c>
      <c r="F59" s="40">
        <v>8</v>
      </c>
      <c r="G59" s="40" t="s">
        <v>141</v>
      </c>
      <c r="H59" s="40" t="s">
        <v>147</v>
      </c>
      <c r="I59" s="40" t="s">
        <v>148</v>
      </c>
      <c r="J59" s="40">
        <v>1</v>
      </c>
      <c r="K59" s="40" t="s">
        <v>84</v>
      </c>
      <c r="L59" s="41" t="s">
        <v>175</v>
      </c>
      <c r="M59" s="40">
        <v>1</v>
      </c>
      <c r="N59" s="40" t="s">
        <v>84</v>
      </c>
      <c r="O59" s="41" t="s">
        <v>180</v>
      </c>
      <c r="P59" s="42">
        <v>1199</v>
      </c>
      <c r="Q59" s="42">
        <f t="shared" si="5"/>
        <v>1079.1000000000001</v>
      </c>
      <c r="R59" s="42">
        <f t="shared" si="6"/>
        <v>1019.15</v>
      </c>
      <c r="S59" s="42">
        <f t="shared" si="7"/>
        <v>959.2</v>
      </c>
      <c r="T59" s="42">
        <f t="shared" si="8"/>
        <v>899.25</v>
      </c>
      <c r="U59" s="42">
        <f t="shared" si="9"/>
        <v>839.3</v>
      </c>
      <c r="V59" s="40"/>
      <c r="W59" s="234"/>
    </row>
    <row r="60" spans="1:23" s="5" customFormat="1" ht="28" customHeight="1" x14ac:dyDescent="0.25">
      <c r="A60" s="243"/>
      <c r="B60" s="40"/>
      <c r="C60" s="40" t="s">
        <v>145</v>
      </c>
      <c r="D60" s="40">
        <v>2660</v>
      </c>
      <c r="E60" s="40">
        <v>8</v>
      </c>
      <c r="F60" s="40">
        <v>16</v>
      </c>
      <c r="G60" s="40" t="s">
        <v>146</v>
      </c>
      <c r="H60" s="40" t="s">
        <v>147</v>
      </c>
      <c r="I60" s="40" t="s">
        <v>148</v>
      </c>
      <c r="J60" s="40">
        <v>1</v>
      </c>
      <c r="K60" s="40" t="s">
        <v>84</v>
      </c>
      <c r="L60" s="41" t="s">
        <v>175</v>
      </c>
      <c r="M60" s="40">
        <v>1</v>
      </c>
      <c r="N60" s="40" t="s">
        <v>84</v>
      </c>
      <c r="O60" s="41" t="s">
        <v>180</v>
      </c>
      <c r="P60" s="42">
        <v>1999</v>
      </c>
      <c r="Q60" s="42">
        <f t="shared" si="5"/>
        <v>1799.1000000000001</v>
      </c>
      <c r="R60" s="42">
        <f t="shared" si="6"/>
        <v>1699.1499999999999</v>
      </c>
      <c r="S60" s="42">
        <f t="shared" si="7"/>
        <v>1599.2</v>
      </c>
      <c r="T60" s="42">
        <f t="shared" si="8"/>
        <v>1499.25</v>
      </c>
      <c r="U60" s="42">
        <f t="shared" si="9"/>
        <v>1399.3</v>
      </c>
      <c r="V60" s="40"/>
      <c r="W60" s="234"/>
    </row>
    <row r="61" spans="1:23" s="5" customFormat="1" ht="28" customHeight="1" x14ac:dyDescent="0.25">
      <c r="A61" s="243"/>
      <c r="B61" s="40"/>
      <c r="C61" s="40" t="s">
        <v>150</v>
      </c>
      <c r="D61" s="40">
        <v>2660</v>
      </c>
      <c r="E61" s="40">
        <v>16</v>
      </c>
      <c r="F61" s="40">
        <v>32</v>
      </c>
      <c r="G61" s="40" t="s">
        <v>151</v>
      </c>
      <c r="H61" s="40" t="s">
        <v>152</v>
      </c>
      <c r="I61" s="40" t="s">
        <v>158</v>
      </c>
      <c r="J61" s="40">
        <v>2</v>
      </c>
      <c r="K61" s="40" t="s">
        <v>84</v>
      </c>
      <c r="L61" s="41" t="s">
        <v>175</v>
      </c>
      <c r="M61" s="40">
        <v>1</v>
      </c>
      <c r="N61" s="40" t="s">
        <v>84</v>
      </c>
      <c r="O61" s="41" t="s">
        <v>180</v>
      </c>
      <c r="P61" s="42">
        <v>2499</v>
      </c>
      <c r="Q61" s="42">
        <f t="shared" si="5"/>
        <v>2249.1</v>
      </c>
      <c r="R61" s="42">
        <f t="shared" si="6"/>
        <v>2124.15</v>
      </c>
      <c r="S61" s="42">
        <f t="shared" si="7"/>
        <v>1999.2</v>
      </c>
      <c r="T61" s="42">
        <f t="shared" si="8"/>
        <v>1874.25</v>
      </c>
      <c r="U61" s="42">
        <f t="shared" si="9"/>
        <v>1749.3</v>
      </c>
      <c r="V61" s="40"/>
      <c r="W61" s="234"/>
    </row>
    <row r="62" spans="1:23" s="5" customFormat="1" ht="28" customHeight="1" thickBot="1" x14ac:dyDescent="0.3">
      <c r="A62" s="244"/>
      <c r="B62" s="75"/>
      <c r="C62" s="75" t="s">
        <v>150</v>
      </c>
      <c r="D62" s="75">
        <v>2697</v>
      </c>
      <c r="E62" s="75">
        <v>24</v>
      </c>
      <c r="F62" s="75">
        <v>48</v>
      </c>
      <c r="G62" s="75" t="s">
        <v>159</v>
      </c>
      <c r="H62" s="75" t="s">
        <v>152</v>
      </c>
      <c r="I62" s="75" t="s">
        <v>160</v>
      </c>
      <c r="J62" s="75">
        <v>2</v>
      </c>
      <c r="K62" s="75" t="s">
        <v>84</v>
      </c>
      <c r="L62" s="76" t="s">
        <v>175</v>
      </c>
      <c r="M62" s="75">
        <v>1</v>
      </c>
      <c r="N62" s="75" t="s">
        <v>84</v>
      </c>
      <c r="O62" s="76" t="s">
        <v>180</v>
      </c>
      <c r="P62" s="77">
        <v>3249</v>
      </c>
      <c r="Q62" s="77">
        <f t="shared" si="5"/>
        <v>2924.1</v>
      </c>
      <c r="R62" s="77">
        <f t="shared" si="6"/>
        <v>2761.65</v>
      </c>
      <c r="S62" s="77">
        <f t="shared" si="7"/>
        <v>2599.2000000000003</v>
      </c>
      <c r="T62" s="77">
        <f t="shared" si="8"/>
        <v>2436.75</v>
      </c>
      <c r="U62" s="77">
        <f t="shared" si="9"/>
        <v>2274.2999999999997</v>
      </c>
      <c r="V62" s="75"/>
      <c r="W62" s="235"/>
    </row>
    <row r="63" spans="1:23" s="3" customFormat="1" ht="28" customHeight="1" x14ac:dyDescent="0.25">
      <c r="A63" s="239" t="s">
        <v>189</v>
      </c>
      <c r="B63" s="63"/>
      <c r="C63" s="63" t="s">
        <v>155</v>
      </c>
      <c r="D63" s="63">
        <v>4130</v>
      </c>
      <c r="E63" s="63">
        <v>2</v>
      </c>
      <c r="F63" s="63">
        <v>4</v>
      </c>
      <c r="G63" s="63" t="s">
        <v>156</v>
      </c>
      <c r="H63" s="63" t="s">
        <v>142</v>
      </c>
      <c r="I63" s="63" t="s">
        <v>143</v>
      </c>
      <c r="J63" s="63">
        <v>1</v>
      </c>
      <c r="K63" s="63" t="s">
        <v>84</v>
      </c>
      <c r="L63" s="64" t="s">
        <v>175</v>
      </c>
      <c r="M63" s="63">
        <v>1</v>
      </c>
      <c r="N63" s="63" t="s">
        <v>84</v>
      </c>
      <c r="O63" s="64" t="s">
        <v>176</v>
      </c>
      <c r="P63" s="63">
        <v>1099</v>
      </c>
      <c r="Q63" s="66">
        <f t="shared" ref="Q63:Q67" si="21">P63*0.9</f>
        <v>989.1</v>
      </c>
      <c r="R63" s="66">
        <f t="shared" ref="R63:R67" si="22">P63*0.85</f>
        <v>934.15</v>
      </c>
      <c r="S63" s="66">
        <f t="shared" ref="S63:S67" si="23">P63*0.8</f>
        <v>879.2</v>
      </c>
      <c r="T63" s="66">
        <f t="shared" ref="T63:T67" si="24">P63*0.75</f>
        <v>824.25</v>
      </c>
      <c r="U63" s="66">
        <f t="shared" ref="U63:U67" si="25">P63*0.7</f>
        <v>769.3</v>
      </c>
      <c r="V63" s="79"/>
      <c r="W63" s="236" t="s">
        <v>196</v>
      </c>
    </row>
    <row r="64" spans="1:23" s="3" customFormat="1" ht="28" customHeight="1" x14ac:dyDescent="0.25">
      <c r="A64" s="245"/>
      <c r="B64" s="37"/>
      <c r="C64" s="37" t="s">
        <v>139</v>
      </c>
      <c r="D64" s="37" t="s">
        <v>140</v>
      </c>
      <c r="E64" s="37">
        <v>4</v>
      </c>
      <c r="F64" s="37">
        <v>8</v>
      </c>
      <c r="G64" s="37" t="s">
        <v>141</v>
      </c>
      <c r="H64" s="37" t="s">
        <v>142</v>
      </c>
      <c r="I64" s="37" t="s">
        <v>143</v>
      </c>
      <c r="J64" s="37">
        <v>1</v>
      </c>
      <c r="K64" s="37" t="s">
        <v>84</v>
      </c>
      <c r="L64" s="38" t="s">
        <v>175</v>
      </c>
      <c r="M64" s="37">
        <v>1</v>
      </c>
      <c r="N64" s="37" t="s">
        <v>84</v>
      </c>
      <c r="O64" s="38" t="s">
        <v>176</v>
      </c>
      <c r="P64" s="39">
        <v>1399</v>
      </c>
      <c r="Q64" s="39">
        <f t="shared" si="21"/>
        <v>1259.1000000000001</v>
      </c>
      <c r="R64" s="39">
        <f t="shared" si="22"/>
        <v>1189.1499999999999</v>
      </c>
      <c r="S64" s="39">
        <f t="shared" si="23"/>
        <v>1119.2</v>
      </c>
      <c r="T64" s="39">
        <f t="shared" si="24"/>
        <v>1049.25</v>
      </c>
      <c r="U64" s="39">
        <f t="shared" si="25"/>
        <v>979.3</v>
      </c>
      <c r="V64" s="50"/>
      <c r="W64" s="237"/>
    </row>
    <row r="65" spans="1:23" s="3" customFormat="1" ht="28" customHeight="1" x14ac:dyDescent="0.25">
      <c r="A65" s="245"/>
      <c r="B65" s="37"/>
      <c r="C65" s="37" t="s">
        <v>139</v>
      </c>
      <c r="D65" s="37" t="s">
        <v>140</v>
      </c>
      <c r="E65" s="37">
        <v>4</v>
      </c>
      <c r="F65" s="37">
        <v>8</v>
      </c>
      <c r="G65" s="37" t="s">
        <v>141</v>
      </c>
      <c r="H65" s="37" t="s">
        <v>147</v>
      </c>
      <c r="I65" s="37" t="s">
        <v>148</v>
      </c>
      <c r="J65" s="37">
        <v>1</v>
      </c>
      <c r="K65" s="37" t="s">
        <v>84</v>
      </c>
      <c r="L65" s="38" t="s">
        <v>175</v>
      </c>
      <c r="M65" s="37">
        <v>1</v>
      </c>
      <c r="N65" s="37" t="s">
        <v>84</v>
      </c>
      <c r="O65" s="38" t="s">
        <v>176</v>
      </c>
      <c r="P65" s="39">
        <v>1499</v>
      </c>
      <c r="Q65" s="39">
        <f t="shared" si="21"/>
        <v>1349.1000000000001</v>
      </c>
      <c r="R65" s="39">
        <f t="shared" si="22"/>
        <v>1274.1499999999999</v>
      </c>
      <c r="S65" s="39">
        <f t="shared" si="23"/>
        <v>1199.2</v>
      </c>
      <c r="T65" s="39">
        <f t="shared" si="24"/>
        <v>1124.25</v>
      </c>
      <c r="U65" s="39">
        <f t="shared" si="25"/>
        <v>1049.3</v>
      </c>
      <c r="V65" s="50"/>
      <c r="W65" s="237"/>
    </row>
    <row r="66" spans="1:23" s="3" customFormat="1" ht="28" customHeight="1" x14ac:dyDescent="0.25">
      <c r="A66" s="245"/>
      <c r="B66" s="37"/>
      <c r="C66" s="37" t="s">
        <v>145</v>
      </c>
      <c r="D66" s="37">
        <v>2660</v>
      </c>
      <c r="E66" s="37">
        <v>8</v>
      </c>
      <c r="F66" s="37">
        <v>16</v>
      </c>
      <c r="G66" s="37" t="s">
        <v>146</v>
      </c>
      <c r="H66" s="37" t="s">
        <v>147</v>
      </c>
      <c r="I66" s="37" t="s">
        <v>148</v>
      </c>
      <c r="J66" s="37">
        <v>1</v>
      </c>
      <c r="K66" s="37" t="s">
        <v>84</v>
      </c>
      <c r="L66" s="38" t="s">
        <v>175</v>
      </c>
      <c r="M66" s="37">
        <v>1</v>
      </c>
      <c r="N66" s="37" t="s">
        <v>84</v>
      </c>
      <c r="O66" s="38" t="s">
        <v>176</v>
      </c>
      <c r="P66" s="49">
        <v>1699</v>
      </c>
      <c r="Q66" s="49">
        <f t="shared" si="21"/>
        <v>1529.1000000000001</v>
      </c>
      <c r="R66" s="49">
        <f t="shared" si="22"/>
        <v>1444.1499999999999</v>
      </c>
      <c r="S66" s="49">
        <f t="shared" si="23"/>
        <v>1359.2</v>
      </c>
      <c r="T66" s="49">
        <f t="shared" si="24"/>
        <v>1274.25</v>
      </c>
      <c r="U66" s="49">
        <f t="shared" si="25"/>
        <v>1189.3</v>
      </c>
      <c r="V66" s="50"/>
      <c r="W66" s="237"/>
    </row>
    <row r="67" spans="1:23" s="3" customFormat="1" ht="28" customHeight="1" x14ac:dyDescent="0.25">
      <c r="A67" s="245"/>
      <c r="B67" s="37"/>
      <c r="C67" s="37" t="s">
        <v>150</v>
      </c>
      <c r="D67" s="37">
        <v>2660</v>
      </c>
      <c r="E67" s="37">
        <v>16</v>
      </c>
      <c r="F67" s="37">
        <v>32</v>
      </c>
      <c r="G67" s="37" t="s">
        <v>151</v>
      </c>
      <c r="H67" s="37" t="s">
        <v>152</v>
      </c>
      <c r="I67" s="37" t="s">
        <v>153</v>
      </c>
      <c r="J67" s="37">
        <v>2</v>
      </c>
      <c r="K67" s="37" t="s">
        <v>84</v>
      </c>
      <c r="L67" s="38" t="s">
        <v>175</v>
      </c>
      <c r="M67" s="37">
        <v>1</v>
      </c>
      <c r="N67" s="37" t="s">
        <v>84</v>
      </c>
      <c r="O67" s="38" t="s">
        <v>176</v>
      </c>
      <c r="P67" s="49">
        <v>2399</v>
      </c>
      <c r="Q67" s="49">
        <f t="shared" si="21"/>
        <v>2159.1</v>
      </c>
      <c r="R67" s="49">
        <f t="shared" si="22"/>
        <v>2039.1499999999999</v>
      </c>
      <c r="S67" s="49">
        <f t="shared" si="23"/>
        <v>1919.2</v>
      </c>
      <c r="T67" s="49">
        <f t="shared" si="24"/>
        <v>1799.25</v>
      </c>
      <c r="U67" s="49">
        <f t="shared" si="25"/>
        <v>1679.3</v>
      </c>
      <c r="V67" s="50"/>
      <c r="W67" s="237"/>
    </row>
    <row r="68" spans="1:23" s="3" customFormat="1" ht="28" customHeight="1" thickBot="1" x14ac:dyDescent="0.3">
      <c r="A68" s="246"/>
      <c r="B68" s="68"/>
      <c r="C68" s="68" t="s">
        <v>150</v>
      </c>
      <c r="D68" s="68">
        <v>2697</v>
      </c>
      <c r="E68" s="68">
        <v>24</v>
      </c>
      <c r="F68" s="68">
        <v>48</v>
      </c>
      <c r="G68" s="68" t="s">
        <v>159</v>
      </c>
      <c r="H68" s="68" t="s">
        <v>152</v>
      </c>
      <c r="I68" s="68" t="s">
        <v>153</v>
      </c>
      <c r="J68" s="68">
        <v>2</v>
      </c>
      <c r="K68" s="68" t="s">
        <v>84</v>
      </c>
      <c r="L68" s="69" t="s">
        <v>175</v>
      </c>
      <c r="M68" s="68">
        <v>1</v>
      </c>
      <c r="N68" s="68" t="s">
        <v>84</v>
      </c>
      <c r="O68" s="69" t="s">
        <v>176</v>
      </c>
      <c r="P68" s="78">
        <v>3099</v>
      </c>
      <c r="Q68" s="78">
        <f t="shared" ref="Q68" si="26">P68*0.9</f>
        <v>2789.1</v>
      </c>
      <c r="R68" s="78">
        <f t="shared" ref="R68" si="27">P68*0.85</f>
        <v>2634.15</v>
      </c>
      <c r="S68" s="78">
        <f t="shared" ref="S68" si="28">P68*0.8</f>
        <v>2479.2000000000003</v>
      </c>
      <c r="T68" s="78">
        <f t="shared" ref="T68" si="29">P68*0.75</f>
        <v>2324.25</v>
      </c>
      <c r="U68" s="78">
        <f t="shared" ref="U68" si="30">P68*0.7</f>
        <v>2169.2999999999997</v>
      </c>
      <c r="V68" s="80"/>
      <c r="W68" s="238"/>
    </row>
  </sheetData>
  <mergeCells count="57">
    <mergeCell ref="P1:W1"/>
    <mergeCell ref="P2:W2"/>
    <mergeCell ref="A4:A5"/>
    <mergeCell ref="P4:U4"/>
    <mergeCell ref="K4:K5"/>
    <mergeCell ref="L4:L5"/>
    <mergeCell ref="M4:M5"/>
    <mergeCell ref="N4:N5"/>
    <mergeCell ref="B4:B5"/>
    <mergeCell ref="D4:F4"/>
    <mergeCell ref="H4:J4"/>
    <mergeCell ref="C4:C5"/>
    <mergeCell ref="P3:W3"/>
    <mergeCell ref="A1:O3"/>
    <mergeCell ref="O4:O5"/>
    <mergeCell ref="G4:G5"/>
    <mergeCell ref="M8:M9"/>
    <mergeCell ref="D8:D9"/>
    <mergeCell ref="E8:E9"/>
    <mergeCell ref="F8:F9"/>
    <mergeCell ref="G8:G9"/>
    <mergeCell ref="H8:H9"/>
    <mergeCell ref="I8:I9"/>
    <mergeCell ref="J8:J9"/>
    <mergeCell ref="K8:K9"/>
    <mergeCell ref="A19:A21"/>
    <mergeCell ref="A22:A27"/>
    <mergeCell ref="A7:A12"/>
    <mergeCell ref="A63:A68"/>
    <mergeCell ref="A57:A62"/>
    <mergeCell ref="A13:A18"/>
    <mergeCell ref="W19:W21"/>
    <mergeCell ref="W22:W27"/>
    <mergeCell ref="W28:W40"/>
    <mergeCell ref="W41:W46"/>
    <mergeCell ref="W47:W56"/>
    <mergeCell ref="W57:W62"/>
    <mergeCell ref="W63:W68"/>
    <mergeCell ref="A28:A40"/>
    <mergeCell ref="A41:A46"/>
    <mergeCell ref="A47:A56"/>
    <mergeCell ref="D6:O6"/>
    <mergeCell ref="W13:W18"/>
    <mergeCell ref="W7:W12"/>
    <mergeCell ref="E14:E15"/>
    <mergeCell ref="N13:N18"/>
    <mergeCell ref="D14:D15"/>
    <mergeCell ref="M14:M15"/>
    <mergeCell ref="H14:H15"/>
    <mergeCell ref="I14:I15"/>
    <mergeCell ref="J14:J15"/>
    <mergeCell ref="K14:K15"/>
    <mergeCell ref="L14:L15"/>
    <mergeCell ref="N7:N12"/>
    <mergeCell ref="F14:F15"/>
    <mergeCell ref="G14:G15"/>
    <mergeCell ref="L8:L9"/>
  </mergeCells>
  <phoneticPr fontId="1" type="noConversion"/>
  <pageMargins left="0.7" right="0.7" top="0.75" bottom="0.75" header="0.3" footer="0.3"/>
  <pageSetup paperSiz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38C21-8C93-4C9B-85F3-9834617B8A1A}">
  <dimension ref="A1:S85"/>
  <sheetViews>
    <sheetView workbookViewId="0">
      <pane ySplit="5" topLeftCell="A6" activePane="bottomLeft" state="frozen"/>
      <selection pane="bottomLeft" activeCell="T6" sqref="T6"/>
    </sheetView>
  </sheetViews>
  <sheetFormatPr defaultRowHeight="15" x14ac:dyDescent="0.25"/>
  <cols>
    <col min="1" max="1" width="6.58203125" style="43" bestFit="1" customWidth="1"/>
    <col min="2" max="2" width="15.25" bestFit="1" customWidth="1"/>
    <col min="3" max="8" width="6.58203125" customWidth="1"/>
    <col min="9" max="9" width="21.83203125" style="172" customWidth="1"/>
    <col min="10" max="10" width="6" customWidth="1"/>
    <col min="11" max="11" width="6.58203125" style="43" bestFit="1" customWidth="1"/>
    <col min="12" max="12" width="19.83203125" style="43" bestFit="1" customWidth="1"/>
    <col min="13" max="13" width="6.58203125" style="43" customWidth="1"/>
    <col min="14" max="18" width="6.58203125" customWidth="1"/>
    <col min="19" max="19" width="15.25" customWidth="1"/>
  </cols>
  <sheetData>
    <row r="1" spans="1:19" s="1" customFormat="1" ht="18" customHeight="1" x14ac:dyDescent="0.25">
      <c r="A1" s="289" t="s">
        <v>454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4" t="s">
        <v>56</v>
      </c>
      <c r="N1" s="295"/>
      <c r="O1" s="295"/>
      <c r="P1" s="295"/>
      <c r="Q1" s="295"/>
      <c r="R1" s="295"/>
      <c r="S1" s="296"/>
    </row>
    <row r="2" spans="1:19" s="1" customFormat="1" ht="18" customHeight="1" x14ac:dyDescent="0.25">
      <c r="A2" s="291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56" t="s">
        <v>55</v>
      </c>
      <c r="N2" s="257"/>
      <c r="O2" s="257"/>
      <c r="P2" s="257"/>
      <c r="Q2" s="257"/>
      <c r="R2" s="257"/>
      <c r="S2" s="297"/>
    </row>
    <row r="3" spans="1:19" s="1" customFormat="1" ht="18" customHeight="1" thickBot="1" x14ac:dyDescent="0.3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8" t="s">
        <v>441</v>
      </c>
      <c r="N3" s="299"/>
      <c r="O3" s="299"/>
      <c r="P3" s="299"/>
      <c r="Q3" s="299"/>
      <c r="R3" s="299"/>
      <c r="S3" s="300"/>
    </row>
    <row r="4" spans="1:19" s="2" customFormat="1" ht="18" customHeight="1" x14ac:dyDescent="0.25">
      <c r="A4" s="274" t="s">
        <v>455</v>
      </c>
      <c r="B4" s="275"/>
      <c r="C4" s="276" t="s">
        <v>456</v>
      </c>
      <c r="D4" s="277"/>
      <c r="E4" s="277"/>
      <c r="F4" s="277"/>
      <c r="G4" s="277"/>
      <c r="H4" s="277"/>
      <c r="I4" s="124"/>
      <c r="K4" s="274" t="s">
        <v>457</v>
      </c>
      <c r="L4" s="275"/>
      <c r="M4" s="276" t="s">
        <v>456</v>
      </c>
      <c r="N4" s="277"/>
      <c r="O4" s="277"/>
      <c r="P4" s="277"/>
      <c r="Q4" s="277"/>
      <c r="R4" s="277"/>
      <c r="S4" s="125"/>
    </row>
    <row r="5" spans="1:19" s="2" customFormat="1" ht="18" customHeight="1" thickBot="1" x14ac:dyDescent="0.3">
      <c r="A5" s="126" t="s">
        <v>458</v>
      </c>
      <c r="B5" s="45" t="s">
        <v>459</v>
      </c>
      <c r="C5" s="44" t="s">
        <v>460</v>
      </c>
      <c r="D5" s="44" t="s">
        <v>96</v>
      </c>
      <c r="E5" s="44" t="s">
        <v>90</v>
      </c>
      <c r="F5" s="44" t="s">
        <v>91</v>
      </c>
      <c r="G5" s="45" t="s">
        <v>92</v>
      </c>
      <c r="H5" s="45" t="s">
        <v>89</v>
      </c>
      <c r="I5" s="127" t="s">
        <v>4</v>
      </c>
      <c r="K5" s="128" t="s">
        <v>40</v>
      </c>
      <c r="L5" s="129" t="s">
        <v>459</v>
      </c>
      <c r="M5" s="130" t="s">
        <v>460</v>
      </c>
      <c r="N5" s="130" t="s">
        <v>96</v>
      </c>
      <c r="O5" s="130" t="s">
        <v>90</v>
      </c>
      <c r="P5" s="130" t="s">
        <v>91</v>
      </c>
      <c r="Q5" s="129" t="s">
        <v>92</v>
      </c>
      <c r="R5" s="129" t="s">
        <v>89</v>
      </c>
      <c r="S5" s="131" t="s">
        <v>4</v>
      </c>
    </row>
    <row r="6" spans="1:19" ht="28" customHeight="1" x14ac:dyDescent="0.25">
      <c r="A6" s="132">
        <v>1</v>
      </c>
      <c r="B6" s="133" t="s">
        <v>461</v>
      </c>
      <c r="C6" s="134">
        <v>89</v>
      </c>
      <c r="D6" s="135">
        <f>C6*0.9</f>
        <v>80.100000000000009</v>
      </c>
      <c r="E6" s="135">
        <f>C6*0.85</f>
        <v>75.649999999999991</v>
      </c>
      <c r="F6" s="135">
        <f>C6*0.8</f>
        <v>71.2</v>
      </c>
      <c r="G6" s="135">
        <f>C6*0.75</f>
        <v>66.75</v>
      </c>
      <c r="H6" s="135">
        <f>C6*0.7</f>
        <v>62.3</v>
      </c>
      <c r="I6" s="285" t="s">
        <v>462</v>
      </c>
      <c r="K6" s="136" t="s">
        <v>463</v>
      </c>
      <c r="L6" s="137" t="s">
        <v>464</v>
      </c>
      <c r="M6" s="138">
        <v>1</v>
      </c>
      <c r="N6" s="139">
        <f>M6*0.9</f>
        <v>0.9</v>
      </c>
      <c r="O6" s="139">
        <f>M6*0.85</f>
        <v>0.85</v>
      </c>
      <c r="P6" s="139">
        <f>M6*0.8</f>
        <v>0.8</v>
      </c>
      <c r="Q6" s="139">
        <f>M6*0.75</f>
        <v>0.75</v>
      </c>
      <c r="R6" s="139">
        <f>M6*0.7</f>
        <v>0.7</v>
      </c>
      <c r="S6" s="271"/>
    </row>
    <row r="7" spans="1:19" ht="28" customHeight="1" x14ac:dyDescent="0.25">
      <c r="A7" s="140">
        <v>2</v>
      </c>
      <c r="B7" s="141" t="s">
        <v>465</v>
      </c>
      <c r="C7" s="102">
        <v>159</v>
      </c>
      <c r="D7" s="102">
        <f t="shared" ref="D7:D22" si="0">C7*0.9</f>
        <v>143.1</v>
      </c>
      <c r="E7" s="102">
        <f t="shared" ref="E7:E22" si="1">C7*0.85</f>
        <v>135.15</v>
      </c>
      <c r="F7" s="102">
        <f t="shared" ref="F7:F22" si="2">C7*0.8</f>
        <v>127.2</v>
      </c>
      <c r="G7" s="102">
        <f t="shared" ref="G7:G22" si="3">C7*0.75</f>
        <v>119.25</v>
      </c>
      <c r="H7" s="102">
        <f t="shared" ref="H7:H22" si="4">C7*0.7</f>
        <v>111.3</v>
      </c>
      <c r="I7" s="282"/>
      <c r="K7" s="142" t="s">
        <v>463</v>
      </c>
      <c r="L7" s="143" t="s">
        <v>466</v>
      </c>
      <c r="M7" s="143">
        <v>579</v>
      </c>
      <c r="N7" s="49">
        <f t="shared" ref="N7:N70" si="5">M7*0.9</f>
        <v>521.1</v>
      </c>
      <c r="O7" s="49">
        <f t="shared" ref="O7:O70" si="6">M7*0.85</f>
        <v>492.15</v>
      </c>
      <c r="P7" s="49">
        <f t="shared" ref="P7:P70" si="7">M7*0.8</f>
        <v>463.20000000000005</v>
      </c>
      <c r="Q7" s="49">
        <f t="shared" ref="Q7:Q70" si="8">M7*0.75</f>
        <v>434.25</v>
      </c>
      <c r="R7" s="49">
        <f t="shared" ref="R7:R70" si="9">M7*0.7</f>
        <v>405.29999999999995</v>
      </c>
      <c r="S7" s="272"/>
    </row>
    <row r="8" spans="1:19" ht="28" customHeight="1" x14ac:dyDescent="0.25">
      <c r="A8" s="140">
        <v>3</v>
      </c>
      <c r="B8" s="141" t="s">
        <v>467</v>
      </c>
      <c r="C8" s="102">
        <v>199</v>
      </c>
      <c r="D8" s="102">
        <f t="shared" si="0"/>
        <v>179.1</v>
      </c>
      <c r="E8" s="102">
        <f t="shared" si="1"/>
        <v>169.15</v>
      </c>
      <c r="F8" s="102">
        <f t="shared" si="2"/>
        <v>159.20000000000002</v>
      </c>
      <c r="G8" s="102">
        <f t="shared" si="3"/>
        <v>149.25</v>
      </c>
      <c r="H8" s="102">
        <f t="shared" si="4"/>
        <v>139.29999999999998</v>
      </c>
      <c r="I8" s="282"/>
      <c r="K8" s="142" t="s">
        <v>463</v>
      </c>
      <c r="L8" s="143" t="s">
        <v>468</v>
      </c>
      <c r="M8" s="143">
        <v>1149</v>
      </c>
      <c r="N8" s="49">
        <f t="shared" si="5"/>
        <v>1034.1000000000001</v>
      </c>
      <c r="O8" s="49">
        <f t="shared" si="6"/>
        <v>976.65</v>
      </c>
      <c r="P8" s="49">
        <f t="shared" si="7"/>
        <v>919.2</v>
      </c>
      <c r="Q8" s="49">
        <f t="shared" si="8"/>
        <v>861.75</v>
      </c>
      <c r="R8" s="49">
        <f t="shared" si="9"/>
        <v>804.3</v>
      </c>
      <c r="S8" s="272"/>
    </row>
    <row r="9" spans="1:19" ht="28" customHeight="1" x14ac:dyDescent="0.25">
      <c r="A9" s="140">
        <v>4</v>
      </c>
      <c r="B9" s="141" t="s">
        <v>469</v>
      </c>
      <c r="C9" s="102">
        <v>259</v>
      </c>
      <c r="D9" s="102">
        <f t="shared" si="0"/>
        <v>233.1</v>
      </c>
      <c r="E9" s="102">
        <f t="shared" si="1"/>
        <v>220.15</v>
      </c>
      <c r="F9" s="102">
        <f t="shared" si="2"/>
        <v>207.20000000000002</v>
      </c>
      <c r="G9" s="102">
        <f t="shared" si="3"/>
        <v>194.25</v>
      </c>
      <c r="H9" s="102">
        <f t="shared" si="4"/>
        <v>181.29999999999998</v>
      </c>
      <c r="I9" s="282"/>
      <c r="K9" s="142" t="s">
        <v>463</v>
      </c>
      <c r="L9" s="143" t="s">
        <v>470</v>
      </c>
      <c r="M9" s="143">
        <v>929</v>
      </c>
      <c r="N9" s="49">
        <f t="shared" si="5"/>
        <v>836.1</v>
      </c>
      <c r="O9" s="49">
        <f t="shared" si="6"/>
        <v>789.65</v>
      </c>
      <c r="P9" s="49">
        <f t="shared" si="7"/>
        <v>743.2</v>
      </c>
      <c r="Q9" s="49">
        <f t="shared" si="8"/>
        <v>696.75</v>
      </c>
      <c r="R9" s="49">
        <f t="shared" si="9"/>
        <v>650.29999999999995</v>
      </c>
      <c r="S9" s="272"/>
    </row>
    <row r="10" spans="1:19" ht="28" customHeight="1" x14ac:dyDescent="0.25">
      <c r="A10" s="140">
        <v>5</v>
      </c>
      <c r="B10" s="141" t="s">
        <v>471</v>
      </c>
      <c r="C10" s="102">
        <v>499</v>
      </c>
      <c r="D10" s="102">
        <f t="shared" si="0"/>
        <v>449.1</v>
      </c>
      <c r="E10" s="102">
        <f t="shared" si="1"/>
        <v>424.15</v>
      </c>
      <c r="F10" s="102">
        <f t="shared" si="2"/>
        <v>399.20000000000005</v>
      </c>
      <c r="G10" s="102">
        <f t="shared" si="3"/>
        <v>374.25</v>
      </c>
      <c r="H10" s="102">
        <f t="shared" si="4"/>
        <v>349.29999999999995</v>
      </c>
      <c r="I10" s="282"/>
      <c r="K10" s="142" t="s">
        <v>463</v>
      </c>
      <c r="L10" s="143" t="s">
        <v>472</v>
      </c>
      <c r="M10" s="143">
        <v>1499</v>
      </c>
      <c r="N10" s="49">
        <f t="shared" si="5"/>
        <v>1349.1000000000001</v>
      </c>
      <c r="O10" s="49">
        <f t="shared" si="6"/>
        <v>1274.1499999999999</v>
      </c>
      <c r="P10" s="49">
        <f t="shared" si="7"/>
        <v>1199.2</v>
      </c>
      <c r="Q10" s="49">
        <f t="shared" si="8"/>
        <v>1124.25</v>
      </c>
      <c r="R10" s="49">
        <f t="shared" si="9"/>
        <v>1049.3</v>
      </c>
      <c r="S10" s="272"/>
    </row>
    <row r="11" spans="1:19" ht="28" customHeight="1" x14ac:dyDescent="0.25">
      <c r="A11" s="140">
        <v>6</v>
      </c>
      <c r="B11" s="141" t="s">
        <v>473</v>
      </c>
      <c r="C11" s="102">
        <v>249</v>
      </c>
      <c r="D11" s="102">
        <f t="shared" si="0"/>
        <v>224.1</v>
      </c>
      <c r="E11" s="102">
        <f t="shared" si="1"/>
        <v>211.65</v>
      </c>
      <c r="F11" s="102">
        <f t="shared" si="2"/>
        <v>199.20000000000002</v>
      </c>
      <c r="G11" s="102">
        <f t="shared" si="3"/>
        <v>186.75</v>
      </c>
      <c r="H11" s="102">
        <f t="shared" si="4"/>
        <v>174.29999999999998</v>
      </c>
      <c r="I11" s="282"/>
      <c r="K11" s="142" t="s">
        <v>463</v>
      </c>
      <c r="L11" s="143" t="s">
        <v>474</v>
      </c>
      <c r="M11" s="143">
        <v>829</v>
      </c>
      <c r="N11" s="49">
        <f t="shared" si="5"/>
        <v>746.1</v>
      </c>
      <c r="O11" s="49">
        <f t="shared" si="6"/>
        <v>704.65</v>
      </c>
      <c r="P11" s="49">
        <f t="shared" si="7"/>
        <v>663.2</v>
      </c>
      <c r="Q11" s="49">
        <f t="shared" si="8"/>
        <v>621.75</v>
      </c>
      <c r="R11" s="49">
        <f t="shared" si="9"/>
        <v>580.29999999999995</v>
      </c>
      <c r="S11" s="272"/>
    </row>
    <row r="12" spans="1:19" ht="28" customHeight="1" x14ac:dyDescent="0.25">
      <c r="A12" s="140">
        <v>7</v>
      </c>
      <c r="B12" s="141" t="s">
        <v>475</v>
      </c>
      <c r="C12" s="102">
        <v>329</v>
      </c>
      <c r="D12" s="102">
        <f t="shared" si="0"/>
        <v>296.10000000000002</v>
      </c>
      <c r="E12" s="102">
        <f t="shared" si="1"/>
        <v>279.64999999999998</v>
      </c>
      <c r="F12" s="102">
        <f t="shared" si="2"/>
        <v>263.2</v>
      </c>
      <c r="G12" s="102">
        <f t="shared" si="3"/>
        <v>246.75</v>
      </c>
      <c r="H12" s="102">
        <f t="shared" si="4"/>
        <v>230.29999999999998</v>
      </c>
      <c r="I12" s="282"/>
      <c r="K12" s="142" t="s">
        <v>463</v>
      </c>
      <c r="L12" s="143" t="s">
        <v>476</v>
      </c>
      <c r="M12" s="143">
        <v>819</v>
      </c>
      <c r="N12" s="49">
        <f t="shared" si="5"/>
        <v>737.1</v>
      </c>
      <c r="O12" s="49">
        <f t="shared" si="6"/>
        <v>696.15</v>
      </c>
      <c r="P12" s="49">
        <f t="shared" si="7"/>
        <v>655.20000000000005</v>
      </c>
      <c r="Q12" s="49">
        <f t="shared" si="8"/>
        <v>614.25</v>
      </c>
      <c r="R12" s="49">
        <f t="shared" si="9"/>
        <v>573.29999999999995</v>
      </c>
      <c r="S12" s="272"/>
    </row>
    <row r="13" spans="1:19" ht="28" customHeight="1" x14ac:dyDescent="0.25">
      <c r="A13" s="140">
        <v>8</v>
      </c>
      <c r="B13" s="141" t="s">
        <v>477</v>
      </c>
      <c r="C13" s="102">
        <v>419</v>
      </c>
      <c r="D13" s="102">
        <f t="shared" si="0"/>
        <v>377.1</v>
      </c>
      <c r="E13" s="102">
        <f t="shared" si="1"/>
        <v>356.15</v>
      </c>
      <c r="F13" s="102">
        <f t="shared" si="2"/>
        <v>335.20000000000005</v>
      </c>
      <c r="G13" s="102">
        <f t="shared" si="3"/>
        <v>314.25</v>
      </c>
      <c r="H13" s="102">
        <f t="shared" si="4"/>
        <v>293.29999999999995</v>
      </c>
      <c r="I13" s="282"/>
      <c r="K13" s="142" t="s">
        <v>463</v>
      </c>
      <c r="L13" s="143" t="s">
        <v>478</v>
      </c>
      <c r="M13" s="143">
        <v>809</v>
      </c>
      <c r="N13" s="49">
        <f t="shared" si="5"/>
        <v>728.1</v>
      </c>
      <c r="O13" s="49">
        <f t="shared" si="6"/>
        <v>687.65</v>
      </c>
      <c r="P13" s="49">
        <f t="shared" si="7"/>
        <v>647.20000000000005</v>
      </c>
      <c r="Q13" s="49">
        <f t="shared" si="8"/>
        <v>606.75</v>
      </c>
      <c r="R13" s="49">
        <f t="shared" si="9"/>
        <v>566.29999999999995</v>
      </c>
      <c r="S13" s="272"/>
    </row>
    <row r="14" spans="1:19" ht="28" customHeight="1" x14ac:dyDescent="0.25">
      <c r="A14" s="140">
        <v>9</v>
      </c>
      <c r="B14" s="141" t="s">
        <v>479</v>
      </c>
      <c r="C14" s="102">
        <v>499</v>
      </c>
      <c r="D14" s="102">
        <f t="shared" si="0"/>
        <v>449.1</v>
      </c>
      <c r="E14" s="102">
        <f t="shared" si="1"/>
        <v>424.15</v>
      </c>
      <c r="F14" s="102">
        <f t="shared" si="2"/>
        <v>399.20000000000005</v>
      </c>
      <c r="G14" s="102">
        <f t="shared" si="3"/>
        <v>374.25</v>
      </c>
      <c r="H14" s="102">
        <f t="shared" si="4"/>
        <v>349.29999999999995</v>
      </c>
      <c r="I14" s="282"/>
      <c r="K14" s="142" t="s">
        <v>463</v>
      </c>
      <c r="L14" s="143" t="s">
        <v>480</v>
      </c>
      <c r="M14" s="143">
        <v>129</v>
      </c>
      <c r="N14" s="49">
        <f t="shared" si="5"/>
        <v>116.10000000000001</v>
      </c>
      <c r="O14" s="49">
        <f t="shared" si="6"/>
        <v>109.64999999999999</v>
      </c>
      <c r="P14" s="49">
        <f t="shared" si="7"/>
        <v>103.2</v>
      </c>
      <c r="Q14" s="49">
        <f t="shared" si="8"/>
        <v>96.75</v>
      </c>
      <c r="R14" s="49">
        <f t="shared" si="9"/>
        <v>90.3</v>
      </c>
      <c r="S14" s="272"/>
    </row>
    <row r="15" spans="1:19" ht="28" customHeight="1" x14ac:dyDescent="0.25">
      <c r="A15" s="140">
        <v>10</v>
      </c>
      <c r="B15" s="141" t="s">
        <v>481</v>
      </c>
      <c r="C15" s="102">
        <v>219</v>
      </c>
      <c r="D15" s="102">
        <f t="shared" si="0"/>
        <v>197.1</v>
      </c>
      <c r="E15" s="102">
        <f t="shared" si="1"/>
        <v>186.15</v>
      </c>
      <c r="F15" s="102">
        <f t="shared" si="2"/>
        <v>175.20000000000002</v>
      </c>
      <c r="G15" s="102">
        <f t="shared" si="3"/>
        <v>164.25</v>
      </c>
      <c r="H15" s="102">
        <f t="shared" si="4"/>
        <v>153.29999999999998</v>
      </c>
      <c r="I15" s="282"/>
      <c r="K15" s="142" t="s">
        <v>463</v>
      </c>
      <c r="L15" s="143" t="s">
        <v>482</v>
      </c>
      <c r="M15" s="143">
        <v>119</v>
      </c>
      <c r="N15" s="49">
        <f t="shared" si="5"/>
        <v>107.10000000000001</v>
      </c>
      <c r="O15" s="49">
        <f t="shared" si="6"/>
        <v>101.14999999999999</v>
      </c>
      <c r="P15" s="49">
        <f t="shared" si="7"/>
        <v>95.2</v>
      </c>
      <c r="Q15" s="49">
        <f t="shared" si="8"/>
        <v>89.25</v>
      </c>
      <c r="R15" s="49">
        <f t="shared" si="9"/>
        <v>83.3</v>
      </c>
      <c r="S15" s="272"/>
    </row>
    <row r="16" spans="1:19" ht="28" customHeight="1" thickBot="1" x14ac:dyDescent="0.3">
      <c r="A16" s="140">
        <v>11</v>
      </c>
      <c r="B16" s="141" t="s">
        <v>483</v>
      </c>
      <c r="C16" s="102">
        <v>359</v>
      </c>
      <c r="D16" s="102">
        <f t="shared" si="0"/>
        <v>323.10000000000002</v>
      </c>
      <c r="E16" s="102">
        <f t="shared" si="1"/>
        <v>305.14999999999998</v>
      </c>
      <c r="F16" s="102">
        <f t="shared" si="2"/>
        <v>287.2</v>
      </c>
      <c r="G16" s="102">
        <f t="shared" si="3"/>
        <v>269.25</v>
      </c>
      <c r="H16" s="102">
        <f t="shared" si="4"/>
        <v>251.29999999999998</v>
      </c>
      <c r="I16" s="282"/>
      <c r="K16" s="144" t="s">
        <v>463</v>
      </c>
      <c r="L16" s="145" t="s">
        <v>484</v>
      </c>
      <c r="M16" s="145">
        <v>109</v>
      </c>
      <c r="N16" s="146">
        <f t="shared" si="5"/>
        <v>98.100000000000009</v>
      </c>
      <c r="O16" s="146">
        <f t="shared" si="6"/>
        <v>92.649999999999991</v>
      </c>
      <c r="P16" s="146">
        <f t="shared" si="7"/>
        <v>87.2</v>
      </c>
      <c r="Q16" s="146">
        <f t="shared" si="8"/>
        <v>81.75</v>
      </c>
      <c r="R16" s="146">
        <f t="shared" si="9"/>
        <v>76.3</v>
      </c>
      <c r="S16" s="273"/>
    </row>
    <row r="17" spans="1:19" ht="28" customHeight="1" x14ac:dyDescent="0.25">
      <c r="A17" s="140">
        <v>12</v>
      </c>
      <c r="B17" s="141" t="s">
        <v>485</v>
      </c>
      <c r="C17" s="102">
        <v>429</v>
      </c>
      <c r="D17" s="102">
        <f t="shared" si="0"/>
        <v>386.1</v>
      </c>
      <c r="E17" s="102">
        <f t="shared" si="1"/>
        <v>364.65</v>
      </c>
      <c r="F17" s="102">
        <f t="shared" si="2"/>
        <v>343.20000000000005</v>
      </c>
      <c r="G17" s="102">
        <f t="shared" si="3"/>
        <v>321.75</v>
      </c>
      <c r="H17" s="102">
        <f t="shared" si="4"/>
        <v>300.29999999999995</v>
      </c>
      <c r="I17" s="282"/>
      <c r="K17" s="147" t="s">
        <v>486</v>
      </c>
      <c r="L17" s="148" t="s">
        <v>464</v>
      </c>
      <c r="M17" s="148">
        <v>1</v>
      </c>
      <c r="N17" s="149">
        <f t="shared" si="5"/>
        <v>0.9</v>
      </c>
      <c r="O17" s="149">
        <f t="shared" si="6"/>
        <v>0.85</v>
      </c>
      <c r="P17" s="149">
        <f t="shared" si="7"/>
        <v>0.8</v>
      </c>
      <c r="Q17" s="149">
        <f t="shared" si="8"/>
        <v>0.75</v>
      </c>
      <c r="R17" s="149">
        <f t="shared" si="9"/>
        <v>0.7</v>
      </c>
      <c r="S17" s="268"/>
    </row>
    <row r="18" spans="1:19" ht="28" customHeight="1" x14ac:dyDescent="0.25">
      <c r="A18" s="140">
        <v>13</v>
      </c>
      <c r="B18" s="141" t="s">
        <v>487</v>
      </c>
      <c r="C18" s="102">
        <v>719</v>
      </c>
      <c r="D18" s="102">
        <f t="shared" si="0"/>
        <v>647.1</v>
      </c>
      <c r="E18" s="102">
        <f t="shared" si="1"/>
        <v>611.15</v>
      </c>
      <c r="F18" s="102">
        <f t="shared" si="2"/>
        <v>575.20000000000005</v>
      </c>
      <c r="G18" s="102">
        <f t="shared" si="3"/>
        <v>539.25</v>
      </c>
      <c r="H18" s="102">
        <f t="shared" si="4"/>
        <v>503.29999999999995</v>
      </c>
      <c r="I18" s="282"/>
      <c r="K18" s="150" t="s">
        <v>486</v>
      </c>
      <c r="L18" s="151" t="s">
        <v>488</v>
      </c>
      <c r="M18" s="151">
        <v>429</v>
      </c>
      <c r="N18" s="102">
        <f t="shared" si="5"/>
        <v>386.1</v>
      </c>
      <c r="O18" s="102">
        <f t="shared" si="6"/>
        <v>364.65</v>
      </c>
      <c r="P18" s="102">
        <f t="shared" si="7"/>
        <v>343.20000000000005</v>
      </c>
      <c r="Q18" s="102">
        <f t="shared" si="8"/>
        <v>321.75</v>
      </c>
      <c r="R18" s="102">
        <f t="shared" si="9"/>
        <v>300.29999999999995</v>
      </c>
      <c r="S18" s="269"/>
    </row>
    <row r="19" spans="1:19" ht="28" customHeight="1" x14ac:dyDescent="0.25">
      <c r="A19" s="140">
        <v>14</v>
      </c>
      <c r="B19" s="141" t="s">
        <v>489</v>
      </c>
      <c r="C19" s="102">
        <v>859</v>
      </c>
      <c r="D19" s="102">
        <f t="shared" si="0"/>
        <v>773.1</v>
      </c>
      <c r="E19" s="102">
        <f t="shared" si="1"/>
        <v>730.15</v>
      </c>
      <c r="F19" s="102">
        <f t="shared" si="2"/>
        <v>687.2</v>
      </c>
      <c r="G19" s="102">
        <f t="shared" si="3"/>
        <v>644.25</v>
      </c>
      <c r="H19" s="102">
        <f t="shared" si="4"/>
        <v>601.29999999999995</v>
      </c>
      <c r="I19" s="282"/>
      <c r="K19" s="150" t="s">
        <v>486</v>
      </c>
      <c r="L19" s="151" t="s">
        <v>490</v>
      </c>
      <c r="M19" s="151">
        <v>499</v>
      </c>
      <c r="N19" s="102">
        <f t="shared" si="5"/>
        <v>449.1</v>
      </c>
      <c r="O19" s="102">
        <f t="shared" si="6"/>
        <v>424.15</v>
      </c>
      <c r="P19" s="102">
        <f t="shared" si="7"/>
        <v>399.20000000000005</v>
      </c>
      <c r="Q19" s="102">
        <f t="shared" si="8"/>
        <v>374.25</v>
      </c>
      <c r="R19" s="102">
        <f t="shared" si="9"/>
        <v>349.29999999999995</v>
      </c>
      <c r="S19" s="269"/>
    </row>
    <row r="20" spans="1:19" ht="28" customHeight="1" x14ac:dyDescent="0.25">
      <c r="A20" s="152">
        <v>15</v>
      </c>
      <c r="B20" s="153" t="s">
        <v>491</v>
      </c>
      <c r="C20" s="154">
        <v>600</v>
      </c>
      <c r="D20" s="154">
        <f t="shared" si="0"/>
        <v>540</v>
      </c>
      <c r="E20" s="154">
        <f t="shared" si="1"/>
        <v>510</v>
      </c>
      <c r="F20" s="154">
        <f t="shared" si="2"/>
        <v>480</v>
      </c>
      <c r="G20" s="154">
        <f t="shared" si="3"/>
        <v>450</v>
      </c>
      <c r="H20" s="154">
        <f t="shared" si="4"/>
        <v>420</v>
      </c>
      <c r="I20" s="283" t="s">
        <v>492</v>
      </c>
      <c r="K20" s="150" t="s">
        <v>486</v>
      </c>
      <c r="L20" s="151" t="s">
        <v>493</v>
      </c>
      <c r="M20" s="151">
        <v>929</v>
      </c>
      <c r="N20" s="102">
        <f t="shared" si="5"/>
        <v>836.1</v>
      </c>
      <c r="O20" s="102">
        <f t="shared" si="6"/>
        <v>789.65</v>
      </c>
      <c r="P20" s="102">
        <f t="shared" si="7"/>
        <v>743.2</v>
      </c>
      <c r="Q20" s="102">
        <f t="shared" si="8"/>
        <v>696.75</v>
      </c>
      <c r="R20" s="102">
        <f t="shared" si="9"/>
        <v>650.29999999999995</v>
      </c>
      <c r="S20" s="269"/>
    </row>
    <row r="21" spans="1:19" ht="28" customHeight="1" x14ac:dyDescent="0.25">
      <c r="A21" s="152">
        <v>16</v>
      </c>
      <c r="B21" s="153" t="s">
        <v>494</v>
      </c>
      <c r="C21" s="154">
        <v>800</v>
      </c>
      <c r="D21" s="154">
        <f t="shared" si="0"/>
        <v>720</v>
      </c>
      <c r="E21" s="154">
        <f t="shared" si="1"/>
        <v>680</v>
      </c>
      <c r="F21" s="154">
        <f t="shared" si="2"/>
        <v>640</v>
      </c>
      <c r="G21" s="154">
        <f t="shared" si="3"/>
        <v>600</v>
      </c>
      <c r="H21" s="154">
        <f t="shared" si="4"/>
        <v>560</v>
      </c>
      <c r="I21" s="286"/>
      <c r="K21" s="150" t="s">
        <v>486</v>
      </c>
      <c r="L21" s="151" t="s">
        <v>495</v>
      </c>
      <c r="M21" s="151">
        <v>1719</v>
      </c>
      <c r="N21" s="102">
        <f t="shared" si="5"/>
        <v>1547.1000000000001</v>
      </c>
      <c r="O21" s="102">
        <f t="shared" si="6"/>
        <v>1461.1499999999999</v>
      </c>
      <c r="P21" s="102">
        <f t="shared" si="7"/>
        <v>1375.2</v>
      </c>
      <c r="Q21" s="102">
        <f t="shared" si="8"/>
        <v>1289.25</v>
      </c>
      <c r="R21" s="102">
        <f t="shared" si="9"/>
        <v>1203.3</v>
      </c>
      <c r="S21" s="269"/>
    </row>
    <row r="22" spans="1:19" ht="28" customHeight="1" thickBot="1" x14ac:dyDescent="0.3">
      <c r="A22" s="155">
        <v>15</v>
      </c>
      <c r="B22" s="156" t="s">
        <v>496</v>
      </c>
      <c r="C22" s="157">
        <v>1600</v>
      </c>
      <c r="D22" s="157">
        <f t="shared" si="0"/>
        <v>1440</v>
      </c>
      <c r="E22" s="157">
        <f t="shared" si="1"/>
        <v>1360</v>
      </c>
      <c r="F22" s="157">
        <f t="shared" si="2"/>
        <v>1280</v>
      </c>
      <c r="G22" s="157">
        <f t="shared" si="3"/>
        <v>1200</v>
      </c>
      <c r="H22" s="157">
        <f t="shared" si="4"/>
        <v>1120</v>
      </c>
      <c r="I22" s="287"/>
      <c r="K22" s="150" t="s">
        <v>486</v>
      </c>
      <c r="L22" s="151" t="s">
        <v>497</v>
      </c>
      <c r="M22" s="151">
        <v>2429</v>
      </c>
      <c r="N22" s="102">
        <f t="shared" si="5"/>
        <v>2186.1</v>
      </c>
      <c r="O22" s="102">
        <f t="shared" si="6"/>
        <v>2064.65</v>
      </c>
      <c r="P22" s="102">
        <f t="shared" si="7"/>
        <v>1943.2</v>
      </c>
      <c r="Q22" s="102">
        <f t="shared" si="8"/>
        <v>1821.75</v>
      </c>
      <c r="R22" s="102">
        <f t="shared" si="9"/>
        <v>1700.3</v>
      </c>
      <c r="S22" s="269"/>
    </row>
    <row r="23" spans="1:19" ht="28" customHeight="1" thickBot="1" x14ac:dyDescent="0.3">
      <c r="A23" s="158"/>
      <c r="B23" s="159"/>
      <c r="C23" s="160"/>
      <c r="D23" s="160"/>
      <c r="E23" s="160"/>
      <c r="F23" s="160"/>
      <c r="G23" s="160"/>
      <c r="H23" s="160"/>
      <c r="I23" s="161"/>
      <c r="K23" s="150" t="s">
        <v>486</v>
      </c>
      <c r="L23" s="151" t="s">
        <v>498</v>
      </c>
      <c r="M23" s="151">
        <v>16689</v>
      </c>
      <c r="N23" s="102">
        <f t="shared" si="5"/>
        <v>15020.1</v>
      </c>
      <c r="O23" s="102">
        <f t="shared" si="6"/>
        <v>14185.65</v>
      </c>
      <c r="P23" s="102">
        <f t="shared" si="7"/>
        <v>13351.2</v>
      </c>
      <c r="Q23" s="102">
        <f t="shared" si="8"/>
        <v>12516.75</v>
      </c>
      <c r="R23" s="102">
        <f t="shared" si="9"/>
        <v>11682.3</v>
      </c>
      <c r="S23" s="269"/>
    </row>
    <row r="24" spans="1:19" ht="28" customHeight="1" x14ac:dyDescent="0.25">
      <c r="A24" s="274" t="s">
        <v>499</v>
      </c>
      <c r="B24" s="275"/>
      <c r="C24" s="276" t="s">
        <v>456</v>
      </c>
      <c r="D24" s="277"/>
      <c r="E24" s="277"/>
      <c r="F24" s="277"/>
      <c r="G24" s="277"/>
      <c r="H24" s="277"/>
      <c r="I24" s="124"/>
      <c r="K24" s="150" t="s">
        <v>486</v>
      </c>
      <c r="L24" s="151" t="s">
        <v>500</v>
      </c>
      <c r="M24" s="151">
        <v>2929</v>
      </c>
      <c r="N24" s="102">
        <f t="shared" si="5"/>
        <v>2636.1</v>
      </c>
      <c r="O24" s="102">
        <f t="shared" si="6"/>
        <v>2489.65</v>
      </c>
      <c r="P24" s="102">
        <f t="shared" si="7"/>
        <v>2343.2000000000003</v>
      </c>
      <c r="Q24" s="102">
        <f t="shared" si="8"/>
        <v>2196.75</v>
      </c>
      <c r="R24" s="102">
        <f t="shared" si="9"/>
        <v>2050.2999999999997</v>
      </c>
      <c r="S24" s="269"/>
    </row>
    <row r="25" spans="1:19" ht="28" customHeight="1" x14ac:dyDescent="0.25">
      <c r="A25" s="162" t="s">
        <v>458</v>
      </c>
      <c r="B25" s="10" t="s">
        <v>459</v>
      </c>
      <c r="C25" s="163" t="s">
        <v>460</v>
      </c>
      <c r="D25" s="163" t="s">
        <v>96</v>
      </c>
      <c r="E25" s="163" t="s">
        <v>90</v>
      </c>
      <c r="F25" s="163" t="s">
        <v>91</v>
      </c>
      <c r="G25" s="10" t="s">
        <v>92</v>
      </c>
      <c r="H25" s="10" t="s">
        <v>89</v>
      </c>
      <c r="I25" s="164" t="s">
        <v>4</v>
      </c>
      <c r="K25" s="150" t="s">
        <v>486</v>
      </c>
      <c r="L25" s="151" t="s">
        <v>480</v>
      </c>
      <c r="M25" s="151">
        <v>5719</v>
      </c>
      <c r="N25" s="102">
        <f t="shared" si="5"/>
        <v>5147.1000000000004</v>
      </c>
      <c r="O25" s="102">
        <f t="shared" si="6"/>
        <v>4861.1499999999996</v>
      </c>
      <c r="P25" s="102">
        <f t="shared" si="7"/>
        <v>4575.2</v>
      </c>
      <c r="Q25" s="102">
        <f t="shared" si="8"/>
        <v>4289.25</v>
      </c>
      <c r="R25" s="102">
        <f t="shared" si="9"/>
        <v>4003.2999999999997</v>
      </c>
      <c r="S25" s="269"/>
    </row>
    <row r="26" spans="1:19" ht="28" customHeight="1" x14ac:dyDescent="0.25">
      <c r="A26" s="140">
        <v>1</v>
      </c>
      <c r="B26" s="151" t="s">
        <v>501</v>
      </c>
      <c r="C26" s="40">
        <v>580</v>
      </c>
      <c r="D26" s="102">
        <f>C26*0.9</f>
        <v>522</v>
      </c>
      <c r="E26" s="102">
        <f>C26*0.85</f>
        <v>493</v>
      </c>
      <c r="F26" s="102">
        <f>C26*0.8</f>
        <v>464</v>
      </c>
      <c r="G26" s="102">
        <f>C26*0.75</f>
        <v>435</v>
      </c>
      <c r="H26" s="102">
        <f>C26*0.7</f>
        <v>406</v>
      </c>
      <c r="I26" s="281" t="s">
        <v>636</v>
      </c>
      <c r="K26" s="150" t="s">
        <v>486</v>
      </c>
      <c r="L26" s="151" t="s">
        <v>502</v>
      </c>
      <c r="M26" s="151">
        <v>11429</v>
      </c>
      <c r="N26" s="102">
        <f t="shared" si="5"/>
        <v>10286.1</v>
      </c>
      <c r="O26" s="102">
        <f t="shared" si="6"/>
        <v>9714.65</v>
      </c>
      <c r="P26" s="102">
        <f t="shared" si="7"/>
        <v>9143.2000000000007</v>
      </c>
      <c r="Q26" s="102">
        <f t="shared" si="8"/>
        <v>8571.75</v>
      </c>
      <c r="R26" s="102">
        <f t="shared" si="9"/>
        <v>8000.2999999999993</v>
      </c>
      <c r="S26" s="269"/>
    </row>
    <row r="27" spans="1:19" ht="28" customHeight="1" x14ac:dyDescent="0.25">
      <c r="A27" s="152">
        <v>2</v>
      </c>
      <c r="B27" s="153" t="s">
        <v>503</v>
      </c>
      <c r="C27" s="165">
        <v>380</v>
      </c>
      <c r="D27" s="102">
        <f>C27*0.9</f>
        <v>342</v>
      </c>
      <c r="E27" s="102">
        <f>C27*0.85</f>
        <v>323</v>
      </c>
      <c r="F27" s="102">
        <f>C27*0.8</f>
        <v>304</v>
      </c>
      <c r="G27" s="102">
        <f>C27*0.75</f>
        <v>285</v>
      </c>
      <c r="H27" s="102">
        <f>C27*0.7</f>
        <v>266</v>
      </c>
      <c r="I27" s="282"/>
      <c r="K27" s="150" t="s">
        <v>486</v>
      </c>
      <c r="L27" s="151" t="s">
        <v>504</v>
      </c>
      <c r="M27" s="151">
        <v>17149</v>
      </c>
      <c r="N27" s="102">
        <f t="shared" si="5"/>
        <v>15434.1</v>
      </c>
      <c r="O27" s="102">
        <f t="shared" si="6"/>
        <v>14576.65</v>
      </c>
      <c r="P27" s="102">
        <f t="shared" si="7"/>
        <v>13719.2</v>
      </c>
      <c r="Q27" s="102">
        <f t="shared" si="8"/>
        <v>12861.75</v>
      </c>
      <c r="R27" s="102">
        <f t="shared" si="9"/>
        <v>12004.3</v>
      </c>
      <c r="S27" s="269"/>
    </row>
    <row r="28" spans="1:19" ht="28" customHeight="1" thickBot="1" x14ac:dyDescent="0.3">
      <c r="A28" s="155">
        <v>3</v>
      </c>
      <c r="B28" s="156" t="s">
        <v>505</v>
      </c>
      <c r="C28" s="166">
        <v>180</v>
      </c>
      <c r="D28" s="166">
        <f t="shared" ref="D28" si="10">C28*0.9</f>
        <v>162</v>
      </c>
      <c r="E28" s="166">
        <f t="shared" ref="E28" si="11">C28*0.85</f>
        <v>153</v>
      </c>
      <c r="F28" s="166">
        <f t="shared" ref="F28" si="12">C28*0.8</f>
        <v>144</v>
      </c>
      <c r="G28" s="166">
        <f t="shared" ref="G28" si="13">C28*0.75</f>
        <v>135</v>
      </c>
      <c r="H28" s="166">
        <f t="shared" ref="H28" si="14">C28*0.7</f>
        <v>125.99999999999999</v>
      </c>
      <c r="I28" s="288"/>
      <c r="K28" s="150" t="s">
        <v>486</v>
      </c>
      <c r="L28" s="151" t="s">
        <v>506</v>
      </c>
      <c r="M28" s="151">
        <v>22859</v>
      </c>
      <c r="N28" s="102">
        <f t="shared" si="5"/>
        <v>20573.100000000002</v>
      </c>
      <c r="O28" s="102">
        <f t="shared" si="6"/>
        <v>19430.149999999998</v>
      </c>
      <c r="P28" s="102">
        <f t="shared" si="7"/>
        <v>18287.2</v>
      </c>
      <c r="Q28" s="102">
        <f t="shared" si="8"/>
        <v>17144.25</v>
      </c>
      <c r="R28" s="102">
        <f t="shared" si="9"/>
        <v>16001.3</v>
      </c>
      <c r="S28" s="269"/>
    </row>
    <row r="29" spans="1:19" ht="28" customHeight="1" thickBot="1" x14ac:dyDescent="0.3">
      <c r="A29" s="158"/>
      <c r="B29" s="159"/>
      <c r="C29" s="160"/>
      <c r="D29" s="160"/>
      <c r="E29" s="160"/>
      <c r="F29" s="160"/>
      <c r="G29" s="160"/>
      <c r="H29" s="160"/>
      <c r="I29" s="161"/>
      <c r="K29" s="150" t="s">
        <v>486</v>
      </c>
      <c r="L29" s="151" t="s">
        <v>507</v>
      </c>
      <c r="M29" s="151">
        <v>28579</v>
      </c>
      <c r="N29" s="102">
        <f t="shared" si="5"/>
        <v>25721.100000000002</v>
      </c>
      <c r="O29" s="102">
        <f t="shared" si="6"/>
        <v>24292.149999999998</v>
      </c>
      <c r="P29" s="102">
        <f t="shared" si="7"/>
        <v>22863.200000000001</v>
      </c>
      <c r="Q29" s="102">
        <f t="shared" si="8"/>
        <v>21434.25</v>
      </c>
      <c r="R29" s="102">
        <f t="shared" si="9"/>
        <v>20005.3</v>
      </c>
      <c r="S29" s="269"/>
    </row>
    <row r="30" spans="1:19" ht="28" customHeight="1" thickBot="1" x14ac:dyDescent="0.3">
      <c r="A30" s="274" t="s">
        <v>508</v>
      </c>
      <c r="B30" s="275"/>
      <c r="C30" s="276" t="s">
        <v>456</v>
      </c>
      <c r="D30" s="277"/>
      <c r="E30" s="277"/>
      <c r="F30" s="277"/>
      <c r="G30" s="277"/>
      <c r="H30" s="277"/>
      <c r="I30" s="124"/>
      <c r="J30" s="167"/>
      <c r="K30" s="168" t="s">
        <v>486</v>
      </c>
      <c r="L30" s="156" t="s">
        <v>509</v>
      </c>
      <c r="M30" s="156">
        <v>57158</v>
      </c>
      <c r="N30" s="166">
        <f t="shared" si="5"/>
        <v>51442.200000000004</v>
      </c>
      <c r="O30" s="166">
        <f t="shared" si="6"/>
        <v>48584.299999999996</v>
      </c>
      <c r="P30" s="166">
        <f t="shared" si="7"/>
        <v>45726.400000000001</v>
      </c>
      <c r="Q30" s="166">
        <f t="shared" si="8"/>
        <v>42868.5</v>
      </c>
      <c r="R30" s="166">
        <f t="shared" si="9"/>
        <v>40010.6</v>
      </c>
      <c r="S30" s="270"/>
    </row>
    <row r="31" spans="1:19" ht="28" customHeight="1" x14ac:dyDescent="0.25">
      <c r="A31" s="162" t="s">
        <v>458</v>
      </c>
      <c r="B31" s="10" t="s">
        <v>459</v>
      </c>
      <c r="C31" s="163" t="s">
        <v>460</v>
      </c>
      <c r="D31" s="163" t="s">
        <v>96</v>
      </c>
      <c r="E31" s="163" t="s">
        <v>90</v>
      </c>
      <c r="F31" s="163" t="s">
        <v>91</v>
      </c>
      <c r="G31" s="10" t="s">
        <v>92</v>
      </c>
      <c r="H31" s="10" t="s">
        <v>89</v>
      </c>
      <c r="I31" s="164" t="s">
        <v>4</v>
      </c>
      <c r="K31" s="136" t="s">
        <v>510</v>
      </c>
      <c r="L31" s="137" t="s">
        <v>511</v>
      </c>
      <c r="M31" s="137">
        <v>1</v>
      </c>
      <c r="N31" s="139">
        <f t="shared" si="5"/>
        <v>0.9</v>
      </c>
      <c r="O31" s="139">
        <f t="shared" si="6"/>
        <v>0.85</v>
      </c>
      <c r="P31" s="139">
        <f t="shared" si="7"/>
        <v>0.8</v>
      </c>
      <c r="Q31" s="139">
        <f t="shared" si="8"/>
        <v>0.75</v>
      </c>
      <c r="R31" s="139">
        <f t="shared" si="9"/>
        <v>0.7</v>
      </c>
      <c r="S31" s="271"/>
    </row>
    <row r="32" spans="1:19" ht="28" customHeight="1" x14ac:dyDescent="0.25">
      <c r="A32" s="140">
        <v>1</v>
      </c>
      <c r="B32" s="141" t="s">
        <v>512</v>
      </c>
      <c r="C32" s="40">
        <v>119</v>
      </c>
      <c r="D32" s="102">
        <f>C32*0.9</f>
        <v>107.10000000000001</v>
      </c>
      <c r="E32" s="102">
        <f>C32*0.85</f>
        <v>101.14999999999999</v>
      </c>
      <c r="F32" s="102">
        <f>C32*0.8</f>
        <v>95.2</v>
      </c>
      <c r="G32" s="102">
        <f>C32*0.75</f>
        <v>89.25</v>
      </c>
      <c r="H32" s="102">
        <f>C32*0.7</f>
        <v>83.3</v>
      </c>
      <c r="I32" s="169" t="s">
        <v>513</v>
      </c>
      <c r="K32" s="142" t="s">
        <v>510</v>
      </c>
      <c r="L32" s="143" t="s">
        <v>514</v>
      </c>
      <c r="M32" s="143">
        <v>429</v>
      </c>
      <c r="N32" s="49">
        <f t="shared" si="5"/>
        <v>386.1</v>
      </c>
      <c r="O32" s="49">
        <f t="shared" si="6"/>
        <v>364.65</v>
      </c>
      <c r="P32" s="49">
        <f t="shared" si="7"/>
        <v>343.20000000000005</v>
      </c>
      <c r="Q32" s="49">
        <f t="shared" si="8"/>
        <v>321.75</v>
      </c>
      <c r="R32" s="49">
        <f t="shared" si="9"/>
        <v>300.29999999999995</v>
      </c>
      <c r="S32" s="272"/>
    </row>
    <row r="33" spans="1:19" ht="28" customHeight="1" thickBot="1" x14ac:dyDescent="0.3">
      <c r="A33" s="155">
        <v>2</v>
      </c>
      <c r="B33" s="170" t="s">
        <v>515</v>
      </c>
      <c r="C33" s="166">
        <v>199</v>
      </c>
      <c r="D33" s="166">
        <f t="shared" ref="D33" si="15">C33*0.9</f>
        <v>179.1</v>
      </c>
      <c r="E33" s="166">
        <f t="shared" ref="E33" si="16">C33*0.85</f>
        <v>169.15</v>
      </c>
      <c r="F33" s="166">
        <f t="shared" ref="F33" si="17">C33*0.8</f>
        <v>159.20000000000002</v>
      </c>
      <c r="G33" s="166">
        <f t="shared" ref="G33" si="18">C33*0.75</f>
        <v>149.25</v>
      </c>
      <c r="H33" s="166">
        <f t="shared" ref="H33" si="19">C33*0.7</f>
        <v>139.29999999999998</v>
      </c>
      <c r="I33" s="171" t="s">
        <v>516</v>
      </c>
      <c r="K33" s="142" t="s">
        <v>510</v>
      </c>
      <c r="L33" s="143" t="s">
        <v>517</v>
      </c>
      <c r="M33" s="143">
        <v>999</v>
      </c>
      <c r="N33" s="49">
        <f t="shared" si="5"/>
        <v>899.1</v>
      </c>
      <c r="O33" s="49">
        <f t="shared" si="6"/>
        <v>849.15</v>
      </c>
      <c r="P33" s="49">
        <f t="shared" si="7"/>
        <v>799.2</v>
      </c>
      <c r="Q33" s="49">
        <f t="shared" si="8"/>
        <v>749.25</v>
      </c>
      <c r="R33" s="49">
        <f t="shared" si="9"/>
        <v>699.3</v>
      </c>
      <c r="S33" s="272"/>
    </row>
    <row r="34" spans="1:19" ht="28" customHeight="1" thickBot="1" x14ac:dyDescent="0.3">
      <c r="K34" s="142" t="s">
        <v>510</v>
      </c>
      <c r="L34" s="143" t="s">
        <v>518</v>
      </c>
      <c r="M34" s="143">
        <v>1579</v>
      </c>
      <c r="N34" s="49">
        <f t="shared" si="5"/>
        <v>1421.1000000000001</v>
      </c>
      <c r="O34" s="49">
        <f t="shared" si="6"/>
        <v>1342.1499999999999</v>
      </c>
      <c r="P34" s="49">
        <f t="shared" si="7"/>
        <v>1263.2</v>
      </c>
      <c r="Q34" s="49">
        <f t="shared" si="8"/>
        <v>1184.25</v>
      </c>
      <c r="R34" s="49">
        <f t="shared" si="9"/>
        <v>1105.3</v>
      </c>
      <c r="S34" s="272"/>
    </row>
    <row r="35" spans="1:19" ht="28" customHeight="1" x14ac:dyDescent="0.25">
      <c r="A35" s="274" t="s">
        <v>519</v>
      </c>
      <c r="B35" s="275"/>
      <c r="C35" s="276" t="s">
        <v>456</v>
      </c>
      <c r="D35" s="277"/>
      <c r="E35" s="277"/>
      <c r="F35" s="277"/>
      <c r="G35" s="277"/>
      <c r="H35" s="277"/>
      <c r="I35" s="124"/>
      <c r="K35" s="142" t="s">
        <v>510</v>
      </c>
      <c r="L35" s="143" t="s">
        <v>520</v>
      </c>
      <c r="M35" s="143">
        <v>2149</v>
      </c>
      <c r="N35" s="49">
        <f t="shared" si="5"/>
        <v>1934.1000000000001</v>
      </c>
      <c r="O35" s="49">
        <f t="shared" si="6"/>
        <v>1826.6499999999999</v>
      </c>
      <c r="P35" s="49">
        <f t="shared" si="7"/>
        <v>1719.2</v>
      </c>
      <c r="Q35" s="49">
        <f t="shared" si="8"/>
        <v>1611.75</v>
      </c>
      <c r="R35" s="49">
        <f t="shared" si="9"/>
        <v>1504.3</v>
      </c>
      <c r="S35" s="272"/>
    </row>
    <row r="36" spans="1:19" ht="28" customHeight="1" x14ac:dyDescent="0.25">
      <c r="A36" s="162" t="s">
        <v>458</v>
      </c>
      <c r="B36" s="10" t="s">
        <v>459</v>
      </c>
      <c r="C36" s="163" t="s">
        <v>460</v>
      </c>
      <c r="D36" s="163" t="s">
        <v>96</v>
      </c>
      <c r="E36" s="163" t="s">
        <v>90</v>
      </c>
      <c r="F36" s="163" t="s">
        <v>91</v>
      </c>
      <c r="G36" s="10" t="s">
        <v>92</v>
      </c>
      <c r="H36" s="10" t="s">
        <v>89</v>
      </c>
      <c r="I36" s="164" t="s">
        <v>4</v>
      </c>
      <c r="K36" s="142" t="s">
        <v>510</v>
      </c>
      <c r="L36" s="143" t="s">
        <v>521</v>
      </c>
      <c r="M36" s="143">
        <v>6429</v>
      </c>
      <c r="N36" s="49">
        <f t="shared" si="5"/>
        <v>5786.1</v>
      </c>
      <c r="O36" s="49">
        <f t="shared" si="6"/>
        <v>5464.65</v>
      </c>
      <c r="P36" s="49">
        <f t="shared" si="7"/>
        <v>5143.2000000000007</v>
      </c>
      <c r="Q36" s="49">
        <f t="shared" si="8"/>
        <v>4821.75</v>
      </c>
      <c r="R36" s="49">
        <f t="shared" si="9"/>
        <v>4500.2999999999993</v>
      </c>
      <c r="S36" s="272"/>
    </row>
    <row r="37" spans="1:19" ht="28" customHeight="1" x14ac:dyDescent="0.25">
      <c r="A37" s="140">
        <v>1</v>
      </c>
      <c r="B37" s="141" t="s">
        <v>522</v>
      </c>
      <c r="C37" s="40">
        <v>30</v>
      </c>
      <c r="D37" s="102">
        <f>C37*0.9</f>
        <v>27</v>
      </c>
      <c r="E37" s="102">
        <f>C37*0.85</f>
        <v>25.5</v>
      </c>
      <c r="F37" s="102">
        <f>C37*0.8</f>
        <v>24</v>
      </c>
      <c r="G37" s="102">
        <f>C37*0.75</f>
        <v>22.5</v>
      </c>
      <c r="H37" s="102">
        <f>C37*0.7</f>
        <v>21</v>
      </c>
      <c r="I37" s="281" t="s">
        <v>523</v>
      </c>
      <c r="K37" s="142" t="s">
        <v>510</v>
      </c>
      <c r="L37" s="143" t="s">
        <v>524</v>
      </c>
      <c r="M37" s="143">
        <v>1</v>
      </c>
      <c r="N37" s="173">
        <f t="shared" si="5"/>
        <v>0.9</v>
      </c>
      <c r="O37" s="173">
        <f t="shared" si="6"/>
        <v>0.85</v>
      </c>
      <c r="P37" s="173">
        <f t="shared" si="7"/>
        <v>0.8</v>
      </c>
      <c r="Q37" s="173">
        <f t="shared" si="8"/>
        <v>0.75</v>
      </c>
      <c r="R37" s="173">
        <f t="shared" si="9"/>
        <v>0.7</v>
      </c>
      <c r="S37" s="272"/>
    </row>
    <row r="38" spans="1:19" ht="28" customHeight="1" x14ac:dyDescent="0.25">
      <c r="A38" s="140">
        <v>2</v>
      </c>
      <c r="B38" s="151" t="s">
        <v>525</v>
      </c>
      <c r="C38" s="102">
        <v>50</v>
      </c>
      <c r="D38" s="102">
        <f t="shared" ref="D38:D45" si="20">C38*0.9</f>
        <v>45</v>
      </c>
      <c r="E38" s="102">
        <f t="shared" ref="E38:E45" si="21">C38*0.85</f>
        <v>42.5</v>
      </c>
      <c r="F38" s="102">
        <f t="shared" ref="F38:F45" si="22">C38*0.8</f>
        <v>40</v>
      </c>
      <c r="G38" s="102">
        <f t="shared" ref="G38:G45" si="23">C38*0.75</f>
        <v>37.5</v>
      </c>
      <c r="H38" s="102">
        <f t="shared" ref="H38:H45" si="24">C38*0.7</f>
        <v>35</v>
      </c>
      <c r="I38" s="282"/>
      <c r="K38" s="142" t="s">
        <v>510</v>
      </c>
      <c r="L38" s="143" t="s">
        <v>526</v>
      </c>
      <c r="M38" s="143">
        <v>429</v>
      </c>
      <c r="N38" s="49">
        <f t="shared" si="5"/>
        <v>386.1</v>
      </c>
      <c r="O38" s="49">
        <f t="shared" si="6"/>
        <v>364.65</v>
      </c>
      <c r="P38" s="49">
        <f t="shared" si="7"/>
        <v>343.20000000000005</v>
      </c>
      <c r="Q38" s="49">
        <f t="shared" si="8"/>
        <v>321.75</v>
      </c>
      <c r="R38" s="49">
        <f t="shared" si="9"/>
        <v>300.29999999999995</v>
      </c>
      <c r="S38" s="272"/>
    </row>
    <row r="39" spans="1:19" ht="28" customHeight="1" x14ac:dyDescent="0.25">
      <c r="A39" s="140">
        <v>3</v>
      </c>
      <c r="B39" s="40" t="s">
        <v>218</v>
      </c>
      <c r="C39" s="42">
        <v>50</v>
      </c>
      <c r="D39" s="102">
        <f t="shared" si="20"/>
        <v>45</v>
      </c>
      <c r="E39" s="102">
        <f t="shared" si="21"/>
        <v>42.5</v>
      </c>
      <c r="F39" s="102">
        <f t="shared" si="22"/>
        <v>40</v>
      </c>
      <c r="G39" s="102">
        <f t="shared" si="23"/>
        <v>37.5</v>
      </c>
      <c r="H39" s="102">
        <f t="shared" si="24"/>
        <v>35</v>
      </c>
      <c r="I39" s="283" t="s">
        <v>527</v>
      </c>
      <c r="K39" s="142" t="s">
        <v>510</v>
      </c>
      <c r="L39" s="143" t="s">
        <v>528</v>
      </c>
      <c r="M39" s="143">
        <v>1289</v>
      </c>
      <c r="N39" s="49">
        <f t="shared" si="5"/>
        <v>1160.1000000000001</v>
      </c>
      <c r="O39" s="49">
        <f t="shared" si="6"/>
        <v>1095.6499999999999</v>
      </c>
      <c r="P39" s="49">
        <f t="shared" si="7"/>
        <v>1031.2</v>
      </c>
      <c r="Q39" s="49">
        <f t="shared" si="8"/>
        <v>966.75</v>
      </c>
      <c r="R39" s="49">
        <f t="shared" si="9"/>
        <v>902.3</v>
      </c>
      <c r="S39" s="272"/>
    </row>
    <row r="40" spans="1:19" ht="28" customHeight="1" x14ac:dyDescent="0.25">
      <c r="A40" s="140">
        <v>4</v>
      </c>
      <c r="B40" s="40" t="s">
        <v>220</v>
      </c>
      <c r="C40" s="40">
        <v>100</v>
      </c>
      <c r="D40" s="102">
        <f t="shared" si="20"/>
        <v>90</v>
      </c>
      <c r="E40" s="102">
        <f t="shared" si="21"/>
        <v>85</v>
      </c>
      <c r="F40" s="102">
        <f t="shared" si="22"/>
        <v>80</v>
      </c>
      <c r="G40" s="102">
        <f t="shared" si="23"/>
        <v>75</v>
      </c>
      <c r="H40" s="102">
        <f t="shared" si="24"/>
        <v>70</v>
      </c>
      <c r="I40" s="283"/>
      <c r="K40" s="142" t="s">
        <v>510</v>
      </c>
      <c r="L40" s="143" t="s">
        <v>529</v>
      </c>
      <c r="M40" s="143">
        <v>2149</v>
      </c>
      <c r="N40" s="49">
        <f t="shared" si="5"/>
        <v>1934.1000000000001</v>
      </c>
      <c r="O40" s="49">
        <f t="shared" si="6"/>
        <v>1826.6499999999999</v>
      </c>
      <c r="P40" s="49">
        <f t="shared" si="7"/>
        <v>1719.2</v>
      </c>
      <c r="Q40" s="49">
        <f t="shared" si="8"/>
        <v>1611.75</v>
      </c>
      <c r="R40" s="49">
        <f t="shared" si="9"/>
        <v>1504.3</v>
      </c>
      <c r="S40" s="272"/>
    </row>
    <row r="41" spans="1:19" ht="28" customHeight="1" x14ac:dyDescent="0.25">
      <c r="A41" s="140">
        <v>5</v>
      </c>
      <c r="B41" s="40" t="s">
        <v>221</v>
      </c>
      <c r="C41" s="40">
        <v>640</v>
      </c>
      <c r="D41" s="102">
        <f t="shared" si="20"/>
        <v>576</v>
      </c>
      <c r="E41" s="102">
        <f t="shared" si="21"/>
        <v>544</v>
      </c>
      <c r="F41" s="102">
        <f t="shared" si="22"/>
        <v>512</v>
      </c>
      <c r="G41" s="102">
        <f t="shared" si="23"/>
        <v>480</v>
      </c>
      <c r="H41" s="102">
        <f t="shared" si="24"/>
        <v>448</v>
      </c>
      <c r="I41" s="283"/>
      <c r="K41" s="142" t="s">
        <v>510</v>
      </c>
      <c r="L41" s="143" t="s">
        <v>530</v>
      </c>
      <c r="M41" s="143">
        <v>3859</v>
      </c>
      <c r="N41" s="49">
        <f t="shared" si="5"/>
        <v>3473.1</v>
      </c>
      <c r="O41" s="49">
        <f t="shared" si="6"/>
        <v>3280.15</v>
      </c>
      <c r="P41" s="49">
        <f t="shared" si="7"/>
        <v>3087.2000000000003</v>
      </c>
      <c r="Q41" s="49">
        <f t="shared" si="8"/>
        <v>2894.25</v>
      </c>
      <c r="R41" s="49">
        <f t="shared" si="9"/>
        <v>2701.2999999999997</v>
      </c>
      <c r="S41" s="272"/>
    </row>
    <row r="42" spans="1:19" ht="28" customHeight="1" x14ac:dyDescent="0.25">
      <c r="A42" s="140">
        <v>6</v>
      </c>
      <c r="B42" s="40" t="s">
        <v>222</v>
      </c>
      <c r="C42" s="40">
        <v>1120</v>
      </c>
      <c r="D42" s="102">
        <f t="shared" si="20"/>
        <v>1008</v>
      </c>
      <c r="E42" s="102">
        <f t="shared" si="21"/>
        <v>952</v>
      </c>
      <c r="F42" s="102">
        <f t="shared" si="22"/>
        <v>896</v>
      </c>
      <c r="G42" s="102">
        <f t="shared" si="23"/>
        <v>840</v>
      </c>
      <c r="H42" s="102">
        <f t="shared" si="24"/>
        <v>784</v>
      </c>
      <c r="I42" s="283"/>
      <c r="K42" s="142" t="s">
        <v>510</v>
      </c>
      <c r="L42" s="143" t="s">
        <v>531</v>
      </c>
      <c r="M42" s="143">
        <v>5579</v>
      </c>
      <c r="N42" s="49">
        <f t="shared" si="5"/>
        <v>5021.1000000000004</v>
      </c>
      <c r="O42" s="49">
        <f t="shared" si="6"/>
        <v>4742.1499999999996</v>
      </c>
      <c r="P42" s="49">
        <f t="shared" si="7"/>
        <v>4463.2</v>
      </c>
      <c r="Q42" s="49">
        <f t="shared" si="8"/>
        <v>4184.25</v>
      </c>
      <c r="R42" s="49">
        <f t="shared" si="9"/>
        <v>3905.2999999999997</v>
      </c>
      <c r="S42" s="272"/>
    </row>
    <row r="43" spans="1:19" ht="28" customHeight="1" x14ac:dyDescent="0.25">
      <c r="A43" s="140">
        <v>7</v>
      </c>
      <c r="B43" s="40" t="s">
        <v>223</v>
      </c>
      <c r="C43" s="40">
        <v>1920</v>
      </c>
      <c r="D43" s="102">
        <f t="shared" si="20"/>
        <v>1728</v>
      </c>
      <c r="E43" s="102">
        <f t="shared" si="21"/>
        <v>1632</v>
      </c>
      <c r="F43" s="102">
        <f t="shared" si="22"/>
        <v>1536</v>
      </c>
      <c r="G43" s="102">
        <f t="shared" si="23"/>
        <v>1440</v>
      </c>
      <c r="H43" s="102">
        <f t="shared" si="24"/>
        <v>1344</v>
      </c>
      <c r="I43" s="283"/>
      <c r="K43" s="142" t="s">
        <v>510</v>
      </c>
      <c r="L43" s="143" t="s">
        <v>532</v>
      </c>
      <c r="M43" s="143">
        <v>7289</v>
      </c>
      <c r="N43" s="49">
        <f t="shared" si="5"/>
        <v>6560.1</v>
      </c>
      <c r="O43" s="49">
        <f t="shared" si="6"/>
        <v>6195.65</v>
      </c>
      <c r="P43" s="49">
        <f t="shared" si="7"/>
        <v>5831.2000000000007</v>
      </c>
      <c r="Q43" s="49">
        <f t="shared" si="8"/>
        <v>5466.75</v>
      </c>
      <c r="R43" s="49">
        <f t="shared" si="9"/>
        <v>5102.2999999999993</v>
      </c>
      <c r="S43" s="272"/>
    </row>
    <row r="44" spans="1:19" ht="28" customHeight="1" x14ac:dyDescent="0.25">
      <c r="A44" s="140">
        <v>8</v>
      </c>
      <c r="B44" s="165" t="s">
        <v>224</v>
      </c>
      <c r="C44" s="165">
        <v>3200</v>
      </c>
      <c r="D44" s="154">
        <f t="shared" si="20"/>
        <v>2880</v>
      </c>
      <c r="E44" s="154">
        <f t="shared" si="21"/>
        <v>2720</v>
      </c>
      <c r="F44" s="154">
        <f t="shared" si="22"/>
        <v>2560</v>
      </c>
      <c r="G44" s="154">
        <f t="shared" si="23"/>
        <v>2400</v>
      </c>
      <c r="H44" s="154">
        <f t="shared" si="24"/>
        <v>2240</v>
      </c>
      <c r="I44" s="283"/>
      <c r="K44" s="142" t="s">
        <v>510</v>
      </c>
      <c r="L44" s="143" t="s">
        <v>533</v>
      </c>
      <c r="M44" s="143">
        <v>8999</v>
      </c>
      <c r="N44" s="49">
        <f t="shared" si="5"/>
        <v>8099.1</v>
      </c>
      <c r="O44" s="49">
        <f t="shared" si="6"/>
        <v>7649.15</v>
      </c>
      <c r="P44" s="49">
        <f t="shared" si="7"/>
        <v>7199.2000000000007</v>
      </c>
      <c r="Q44" s="49">
        <f t="shared" si="8"/>
        <v>6749.25</v>
      </c>
      <c r="R44" s="49">
        <f t="shared" si="9"/>
        <v>6299.2999999999993</v>
      </c>
      <c r="S44" s="272"/>
    </row>
    <row r="45" spans="1:19" ht="28" customHeight="1" thickBot="1" x14ac:dyDescent="0.3">
      <c r="A45" s="140">
        <v>9</v>
      </c>
      <c r="B45" s="157" t="s">
        <v>225</v>
      </c>
      <c r="C45" s="157">
        <v>5120</v>
      </c>
      <c r="D45" s="166">
        <f t="shared" si="20"/>
        <v>4608</v>
      </c>
      <c r="E45" s="166">
        <f t="shared" si="21"/>
        <v>4352</v>
      </c>
      <c r="F45" s="166">
        <f t="shared" si="22"/>
        <v>4096</v>
      </c>
      <c r="G45" s="166">
        <f t="shared" si="23"/>
        <v>3840</v>
      </c>
      <c r="H45" s="166">
        <f t="shared" si="24"/>
        <v>3584</v>
      </c>
      <c r="I45" s="284"/>
      <c r="K45" s="142" t="s">
        <v>510</v>
      </c>
      <c r="L45" s="143" t="s">
        <v>534</v>
      </c>
      <c r="M45" s="143">
        <v>10799</v>
      </c>
      <c r="N45" s="49">
        <f t="shared" si="5"/>
        <v>9719.1</v>
      </c>
      <c r="O45" s="49">
        <f t="shared" si="6"/>
        <v>9179.15</v>
      </c>
      <c r="P45" s="49">
        <f t="shared" si="7"/>
        <v>8639.2000000000007</v>
      </c>
      <c r="Q45" s="49">
        <f t="shared" si="8"/>
        <v>8099.25</v>
      </c>
      <c r="R45" s="49">
        <f t="shared" si="9"/>
        <v>7559.2999999999993</v>
      </c>
      <c r="S45" s="272"/>
    </row>
    <row r="46" spans="1:19" ht="28" customHeight="1" thickBot="1" x14ac:dyDescent="0.3">
      <c r="K46" s="142" t="s">
        <v>510</v>
      </c>
      <c r="L46" s="143" t="s">
        <v>535</v>
      </c>
      <c r="M46" s="143">
        <v>12429</v>
      </c>
      <c r="N46" s="49">
        <f t="shared" si="5"/>
        <v>11186.1</v>
      </c>
      <c r="O46" s="49">
        <f t="shared" si="6"/>
        <v>10564.65</v>
      </c>
      <c r="P46" s="49">
        <f t="shared" si="7"/>
        <v>9943.2000000000007</v>
      </c>
      <c r="Q46" s="49">
        <f t="shared" si="8"/>
        <v>9321.75</v>
      </c>
      <c r="R46" s="49">
        <f t="shared" si="9"/>
        <v>8700.2999999999993</v>
      </c>
      <c r="S46" s="272"/>
    </row>
    <row r="47" spans="1:19" ht="28" customHeight="1" thickBot="1" x14ac:dyDescent="0.3">
      <c r="A47" s="274" t="s">
        <v>519</v>
      </c>
      <c r="B47" s="275"/>
      <c r="C47" s="276" t="s">
        <v>456</v>
      </c>
      <c r="D47" s="277"/>
      <c r="E47" s="277"/>
      <c r="F47" s="277"/>
      <c r="G47" s="277"/>
      <c r="H47" s="277"/>
      <c r="I47" s="124"/>
      <c r="K47" s="144" t="s">
        <v>510</v>
      </c>
      <c r="L47" s="145" t="s">
        <v>536</v>
      </c>
      <c r="M47" s="145">
        <v>14149</v>
      </c>
      <c r="N47" s="146">
        <f t="shared" si="5"/>
        <v>12734.1</v>
      </c>
      <c r="O47" s="146">
        <f t="shared" si="6"/>
        <v>12026.65</v>
      </c>
      <c r="P47" s="146">
        <f t="shared" si="7"/>
        <v>11319.2</v>
      </c>
      <c r="Q47" s="146">
        <f t="shared" si="8"/>
        <v>10611.75</v>
      </c>
      <c r="R47" s="146">
        <f t="shared" si="9"/>
        <v>9904.2999999999993</v>
      </c>
      <c r="S47" s="273"/>
    </row>
    <row r="48" spans="1:19" ht="28" customHeight="1" x14ac:dyDescent="0.25">
      <c r="A48" s="162" t="s">
        <v>458</v>
      </c>
      <c r="B48" s="10" t="s">
        <v>459</v>
      </c>
      <c r="C48" s="163" t="s">
        <v>460</v>
      </c>
      <c r="D48" s="163" t="s">
        <v>96</v>
      </c>
      <c r="E48" s="163" t="s">
        <v>90</v>
      </c>
      <c r="F48" s="163" t="s">
        <v>91</v>
      </c>
      <c r="G48" s="10" t="s">
        <v>92</v>
      </c>
      <c r="H48" s="10" t="s">
        <v>89</v>
      </c>
      <c r="I48" s="164" t="s">
        <v>4</v>
      </c>
      <c r="K48" s="147" t="s">
        <v>537</v>
      </c>
      <c r="L48" s="148" t="s">
        <v>466</v>
      </c>
      <c r="M48" s="148">
        <v>1</v>
      </c>
      <c r="N48" s="149">
        <f t="shared" si="5"/>
        <v>0.9</v>
      </c>
      <c r="O48" s="149">
        <f t="shared" si="6"/>
        <v>0.85</v>
      </c>
      <c r="P48" s="149">
        <f t="shared" si="7"/>
        <v>0.8</v>
      </c>
      <c r="Q48" s="149">
        <f t="shared" si="8"/>
        <v>0.75</v>
      </c>
      <c r="R48" s="149">
        <f t="shared" si="9"/>
        <v>0.7</v>
      </c>
      <c r="S48" s="268"/>
    </row>
    <row r="49" spans="1:19" ht="28" customHeight="1" thickBot="1" x14ac:dyDescent="0.3">
      <c r="A49" s="155">
        <v>1</v>
      </c>
      <c r="B49" s="156" t="s">
        <v>538</v>
      </c>
      <c r="C49" s="157">
        <v>899</v>
      </c>
      <c r="D49" s="166">
        <f>C49*0.9</f>
        <v>809.1</v>
      </c>
      <c r="E49" s="166">
        <f>C49*0.85</f>
        <v>764.15</v>
      </c>
      <c r="F49" s="166">
        <f>C49*0.8</f>
        <v>719.2</v>
      </c>
      <c r="G49" s="166">
        <f>C49*0.75</f>
        <v>674.25</v>
      </c>
      <c r="H49" s="166">
        <f>C49*0.7</f>
        <v>629.29999999999995</v>
      </c>
      <c r="I49" s="171" t="s">
        <v>539</v>
      </c>
      <c r="K49" s="150" t="s">
        <v>537</v>
      </c>
      <c r="L49" s="151" t="s">
        <v>493</v>
      </c>
      <c r="M49" s="151">
        <v>1149</v>
      </c>
      <c r="N49" s="102">
        <f t="shared" si="5"/>
        <v>1034.1000000000001</v>
      </c>
      <c r="O49" s="102">
        <f t="shared" si="6"/>
        <v>976.65</v>
      </c>
      <c r="P49" s="102">
        <f t="shared" si="7"/>
        <v>919.2</v>
      </c>
      <c r="Q49" s="102">
        <f t="shared" si="8"/>
        <v>861.75</v>
      </c>
      <c r="R49" s="102">
        <f t="shared" si="9"/>
        <v>804.3</v>
      </c>
      <c r="S49" s="269"/>
    </row>
    <row r="50" spans="1:19" ht="28" customHeight="1" thickBot="1" x14ac:dyDescent="0.3">
      <c r="K50" s="150" t="s">
        <v>537</v>
      </c>
      <c r="L50" s="151" t="s">
        <v>495</v>
      </c>
      <c r="M50" s="151">
        <v>2149</v>
      </c>
      <c r="N50" s="102">
        <f t="shared" si="5"/>
        <v>1934.1000000000001</v>
      </c>
      <c r="O50" s="102">
        <f t="shared" si="6"/>
        <v>1826.6499999999999</v>
      </c>
      <c r="P50" s="102">
        <f t="shared" si="7"/>
        <v>1719.2</v>
      </c>
      <c r="Q50" s="102">
        <f t="shared" si="8"/>
        <v>1611.75</v>
      </c>
      <c r="R50" s="102">
        <f t="shared" si="9"/>
        <v>1504.3</v>
      </c>
      <c r="S50" s="269"/>
    </row>
    <row r="51" spans="1:19" ht="28" customHeight="1" x14ac:dyDescent="0.25">
      <c r="A51" s="274" t="s">
        <v>540</v>
      </c>
      <c r="B51" s="275"/>
      <c r="C51" s="276" t="s">
        <v>456</v>
      </c>
      <c r="D51" s="277"/>
      <c r="E51" s="277"/>
      <c r="F51" s="277"/>
      <c r="G51" s="277"/>
      <c r="H51" s="277"/>
      <c r="I51" s="124"/>
      <c r="K51" s="150" t="s">
        <v>537</v>
      </c>
      <c r="L51" s="151" t="s">
        <v>498</v>
      </c>
      <c r="M51" s="151">
        <v>24149</v>
      </c>
      <c r="N51" s="102">
        <f t="shared" si="5"/>
        <v>21734.100000000002</v>
      </c>
      <c r="O51" s="102">
        <f t="shared" si="6"/>
        <v>20526.649999999998</v>
      </c>
      <c r="P51" s="102">
        <f t="shared" si="7"/>
        <v>19319.2</v>
      </c>
      <c r="Q51" s="102">
        <f t="shared" si="8"/>
        <v>18111.75</v>
      </c>
      <c r="R51" s="102">
        <f t="shared" si="9"/>
        <v>16904.3</v>
      </c>
      <c r="S51" s="269"/>
    </row>
    <row r="52" spans="1:19" ht="28" customHeight="1" x14ac:dyDescent="0.25">
      <c r="A52" s="174" t="s">
        <v>40</v>
      </c>
      <c r="B52" s="10" t="s">
        <v>459</v>
      </c>
      <c r="C52" s="163" t="s">
        <v>460</v>
      </c>
      <c r="D52" s="163" t="s">
        <v>96</v>
      </c>
      <c r="E52" s="163" t="s">
        <v>90</v>
      </c>
      <c r="F52" s="163" t="s">
        <v>91</v>
      </c>
      <c r="G52" s="10" t="s">
        <v>92</v>
      </c>
      <c r="H52" s="10" t="s">
        <v>89</v>
      </c>
      <c r="I52" s="164" t="s">
        <v>4</v>
      </c>
      <c r="K52" s="150" t="s">
        <v>537</v>
      </c>
      <c r="L52" s="151" t="s">
        <v>480</v>
      </c>
      <c r="M52" s="151">
        <v>5719</v>
      </c>
      <c r="N52" s="102">
        <f t="shared" si="5"/>
        <v>5147.1000000000004</v>
      </c>
      <c r="O52" s="102">
        <f t="shared" si="6"/>
        <v>4861.1499999999996</v>
      </c>
      <c r="P52" s="102">
        <f t="shared" si="7"/>
        <v>4575.2</v>
      </c>
      <c r="Q52" s="102">
        <f t="shared" si="8"/>
        <v>4289.25</v>
      </c>
      <c r="R52" s="102">
        <f t="shared" si="9"/>
        <v>4003.2999999999997</v>
      </c>
      <c r="S52" s="269"/>
    </row>
    <row r="53" spans="1:19" ht="28" customHeight="1" x14ac:dyDescent="0.25">
      <c r="A53" s="175" t="s">
        <v>510</v>
      </c>
      <c r="B53" s="176" t="s">
        <v>541</v>
      </c>
      <c r="C53" s="37">
        <v>79</v>
      </c>
      <c r="D53" s="49">
        <f>C53*0.9</f>
        <v>71.100000000000009</v>
      </c>
      <c r="E53" s="49">
        <f>C53*0.85</f>
        <v>67.149999999999991</v>
      </c>
      <c r="F53" s="49">
        <f>C53*0.8</f>
        <v>63.2</v>
      </c>
      <c r="G53" s="49">
        <f>C53*0.75</f>
        <v>59.25</v>
      </c>
      <c r="H53" s="49">
        <f>C53*0.7</f>
        <v>55.3</v>
      </c>
      <c r="I53" s="177" t="s">
        <v>542</v>
      </c>
      <c r="K53" s="150" t="s">
        <v>537</v>
      </c>
      <c r="L53" s="151" t="s">
        <v>502</v>
      </c>
      <c r="M53" s="151">
        <v>10579</v>
      </c>
      <c r="N53" s="102">
        <f t="shared" si="5"/>
        <v>9521.1</v>
      </c>
      <c r="O53" s="102">
        <f t="shared" si="6"/>
        <v>8992.15</v>
      </c>
      <c r="P53" s="102">
        <f t="shared" si="7"/>
        <v>8463.2000000000007</v>
      </c>
      <c r="Q53" s="102">
        <f t="shared" si="8"/>
        <v>7934.25</v>
      </c>
      <c r="R53" s="102">
        <f t="shared" si="9"/>
        <v>7405.2999999999993</v>
      </c>
      <c r="S53" s="269"/>
    </row>
    <row r="54" spans="1:19" ht="28" customHeight="1" x14ac:dyDescent="0.25">
      <c r="A54" s="178" t="s">
        <v>510</v>
      </c>
      <c r="B54" s="179" t="s">
        <v>543</v>
      </c>
      <c r="C54" s="37">
        <v>149</v>
      </c>
      <c r="D54" s="49">
        <f t="shared" ref="D54:D62" si="25">C54*0.9</f>
        <v>134.1</v>
      </c>
      <c r="E54" s="49">
        <f t="shared" ref="E54:E62" si="26">C54*0.85</f>
        <v>126.64999999999999</v>
      </c>
      <c r="F54" s="49">
        <f t="shared" ref="F54:F62" si="27">C54*0.8</f>
        <v>119.2</v>
      </c>
      <c r="G54" s="49">
        <f t="shared" ref="G54:G62" si="28">C54*0.75</f>
        <v>111.75</v>
      </c>
      <c r="H54" s="49">
        <f t="shared" ref="H54:H62" si="29">C54*0.7</f>
        <v>104.3</v>
      </c>
      <c r="I54" s="177" t="s">
        <v>542</v>
      </c>
      <c r="K54" s="150" t="s">
        <v>537</v>
      </c>
      <c r="L54" s="151" t="s">
        <v>504</v>
      </c>
      <c r="M54" s="151">
        <v>14579</v>
      </c>
      <c r="N54" s="102">
        <f t="shared" si="5"/>
        <v>13121.1</v>
      </c>
      <c r="O54" s="102">
        <f t="shared" si="6"/>
        <v>12392.15</v>
      </c>
      <c r="P54" s="102">
        <f t="shared" si="7"/>
        <v>11663.2</v>
      </c>
      <c r="Q54" s="102">
        <f t="shared" si="8"/>
        <v>10934.25</v>
      </c>
      <c r="R54" s="102">
        <f t="shared" si="9"/>
        <v>10205.299999999999</v>
      </c>
      <c r="S54" s="269"/>
    </row>
    <row r="55" spans="1:19" ht="28" customHeight="1" x14ac:dyDescent="0.25">
      <c r="A55" s="178" t="s">
        <v>510</v>
      </c>
      <c r="B55" s="179" t="s">
        <v>544</v>
      </c>
      <c r="C55" s="37">
        <v>289</v>
      </c>
      <c r="D55" s="49">
        <f t="shared" si="25"/>
        <v>260.10000000000002</v>
      </c>
      <c r="E55" s="49">
        <f t="shared" si="26"/>
        <v>245.65</v>
      </c>
      <c r="F55" s="49">
        <f t="shared" si="27"/>
        <v>231.20000000000002</v>
      </c>
      <c r="G55" s="49">
        <f t="shared" si="28"/>
        <v>216.75</v>
      </c>
      <c r="H55" s="49">
        <f t="shared" si="29"/>
        <v>202.29999999999998</v>
      </c>
      <c r="I55" s="177" t="s">
        <v>545</v>
      </c>
      <c r="K55" s="150" t="s">
        <v>537</v>
      </c>
      <c r="L55" s="151" t="s">
        <v>506</v>
      </c>
      <c r="M55" s="151">
        <v>18289</v>
      </c>
      <c r="N55" s="102">
        <f t="shared" si="5"/>
        <v>16460.100000000002</v>
      </c>
      <c r="O55" s="102">
        <f t="shared" si="6"/>
        <v>15545.65</v>
      </c>
      <c r="P55" s="102">
        <f t="shared" si="7"/>
        <v>14631.2</v>
      </c>
      <c r="Q55" s="102">
        <f t="shared" si="8"/>
        <v>13716.75</v>
      </c>
      <c r="R55" s="102">
        <f t="shared" si="9"/>
        <v>12802.3</v>
      </c>
      <c r="S55" s="269"/>
    </row>
    <row r="56" spans="1:19" ht="28" customHeight="1" x14ac:dyDescent="0.25">
      <c r="A56" s="180" t="s">
        <v>546</v>
      </c>
      <c r="B56" s="181" t="s">
        <v>541</v>
      </c>
      <c r="C56" s="40">
        <v>79</v>
      </c>
      <c r="D56" s="102">
        <f t="shared" si="25"/>
        <v>71.100000000000009</v>
      </c>
      <c r="E56" s="102">
        <f t="shared" si="26"/>
        <v>67.149999999999991</v>
      </c>
      <c r="F56" s="102">
        <f t="shared" si="27"/>
        <v>63.2</v>
      </c>
      <c r="G56" s="102">
        <f t="shared" si="28"/>
        <v>59.25</v>
      </c>
      <c r="H56" s="102">
        <f t="shared" si="29"/>
        <v>55.3</v>
      </c>
      <c r="I56" s="182" t="s">
        <v>542</v>
      </c>
      <c r="K56" s="150" t="s">
        <v>537</v>
      </c>
      <c r="L56" s="151" t="s">
        <v>507</v>
      </c>
      <c r="M56" s="151">
        <v>21429</v>
      </c>
      <c r="N56" s="102">
        <f t="shared" si="5"/>
        <v>19286.100000000002</v>
      </c>
      <c r="O56" s="102">
        <f t="shared" si="6"/>
        <v>18214.649999999998</v>
      </c>
      <c r="P56" s="102">
        <f t="shared" si="7"/>
        <v>17143.2</v>
      </c>
      <c r="Q56" s="102">
        <f t="shared" si="8"/>
        <v>16071.75</v>
      </c>
      <c r="R56" s="102">
        <f t="shared" si="9"/>
        <v>15000.3</v>
      </c>
      <c r="S56" s="269"/>
    </row>
    <row r="57" spans="1:19" ht="28" customHeight="1" thickBot="1" x14ac:dyDescent="0.3">
      <c r="A57" s="180" t="s">
        <v>546</v>
      </c>
      <c r="B57" s="181" t="s">
        <v>547</v>
      </c>
      <c r="C57" s="40">
        <v>289</v>
      </c>
      <c r="D57" s="102">
        <f t="shared" si="25"/>
        <v>260.10000000000002</v>
      </c>
      <c r="E57" s="102">
        <f t="shared" si="26"/>
        <v>245.65</v>
      </c>
      <c r="F57" s="102">
        <f t="shared" si="27"/>
        <v>231.20000000000002</v>
      </c>
      <c r="G57" s="102">
        <f t="shared" si="28"/>
        <v>216.75</v>
      </c>
      <c r="H57" s="102">
        <f t="shared" si="29"/>
        <v>202.29999999999998</v>
      </c>
      <c r="I57" s="182" t="s">
        <v>548</v>
      </c>
      <c r="K57" s="168" t="s">
        <v>537</v>
      </c>
      <c r="L57" s="156" t="s">
        <v>509</v>
      </c>
      <c r="M57" s="156">
        <v>42858</v>
      </c>
      <c r="N57" s="166">
        <f t="shared" si="5"/>
        <v>38572.200000000004</v>
      </c>
      <c r="O57" s="166">
        <f t="shared" si="6"/>
        <v>36429.299999999996</v>
      </c>
      <c r="P57" s="166">
        <f t="shared" si="7"/>
        <v>34286.400000000001</v>
      </c>
      <c r="Q57" s="166">
        <f t="shared" si="8"/>
        <v>32143.5</v>
      </c>
      <c r="R57" s="166">
        <f t="shared" si="9"/>
        <v>30000.6</v>
      </c>
      <c r="S57" s="270"/>
    </row>
    <row r="58" spans="1:19" ht="28" customHeight="1" x14ac:dyDescent="0.25">
      <c r="A58" s="183" t="s">
        <v>537</v>
      </c>
      <c r="B58" s="143" t="s">
        <v>547</v>
      </c>
      <c r="C58" s="37">
        <v>289</v>
      </c>
      <c r="D58" s="49">
        <f t="shared" si="25"/>
        <v>260.10000000000002</v>
      </c>
      <c r="E58" s="49">
        <f t="shared" si="26"/>
        <v>245.65</v>
      </c>
      <c r="F58" s="49">
        <f t="shared" si="27"/>
        <v>231.20000000000002</v>
      </c>
      <c r="G58" s="49">
        <f t="shared" si="28"/>
        <v>216.75</v>
      </c>
      <c r="H58" s="49">
        <f t="shared" si="29"/>
        <v>202.29999999999998</v>
      </c>
      <c r="I58" s="184" t="s">
        <v>548</v>
      </c>
      <c r="K58" s="136" t="s">
        <v>546</v>
      </c>
      <c r="L58" s="137" t="s">
        <v>464</v>
      </c>
      <c r="M58" s="137">
        <v>1</v>
      </c>
      <c r="N58" s="139">
        <f t="shared" si="5"/>
        <v>0.9</v>
      </c>
      <c r="O58" s="139">
        <f t="shared" si="6"/>
        <v>0.85</v>
      </c>
      <c r="P58" s="139">
        <f t="shared" si="7"/>
        <v>0.8</v>
      </c>
      <c r="Q58" s="139">
        <f t="shared" si="8"/>
        <v>0.75</v>
      </c>
      <c r="R58" s="139">
        <f t="shared" si="9"/>
        <v>0.7</v>
      </c>
      <c r="S58" s="271"/>
    </row>
    <row r="59" spans="1:19" ht="28" customHeight="1" x14ac:dyDescent="0.25">
      <c r="A59" s="150" t="s">
        <v>549</v>
      </c>
      <c r="B59" s="181" t="s">
        <v>547</v>
      </c>
      <c r="C59" s="40">
        <v>289</v>
      </c>
      <c r="D59" s="102">
        <f t="shared" si="25"/>
        <v>260.10000000000002</v>
      </c>
      <c r="E59" s="102">
        <f t="shared" si="26"/>
        <v>245.65</v>
      </c>
      <c r="F59" s="102">
        <f t="shared" si="27"/>
        <v>231.20000000000002</v>
      </c>
      <c r="G59" s="102">
        <f t="shared" si="28"/>
        <v>216.75</v>
      </c>
      <c r="H59" s="102">
        <f t="shared" si="29"/>
        <v>202.29999999999998</v>
      </c>
      <c r="I59" s="169" t="s">
        <v>548</v>
      </c>
      <c r="K59" s="142" t="s">
        <v>546</v>
      </c>
      <c r="L59" s="143" t="s">
        <v>488</v>
      </c>
      <c r="M59" s="143">
        <v>429</v>
      </c>
      <c r="N59" s="49">
        <f t="shared" si="5"/>
        <v>386.1</v>
      </c>
      <c r="O59" s="49">
        <f t="shared" si="6"/>
        <v>364.65</v>
      </c>
      <c r="P59" s="49">
        <f t="shared" si="7"/>
        <v>343.20000000000005</v>
      </c>
      <c r="Q59" s="49">
        <f t="shared" si="8"/>
        <v>321.75</v>
      </c>
      <c r="R59" s="49">
        <f t="shared" si="9"/>
        <v>300.29999999999995</v>
      </c>
      <c r="S59" s="272"/>
    </row>
    <row r="60" spans="1:19" ht="28" customHeight="1" x14ac:dyDescent="0.25">
      <c r="A60" s="142" t="s">
        <v>463</v>
      </c>
      <c r="B60" s="143" t="s">
        <v>547</v>
      </c>
      <c r="C60" s="37">
        <v>289</v>
      </c>
      <c r="D60" s="49">
        <f t="shared" si="25"/>
        <v>260.10000000000002</v>
      </c>
      <c r="E60" s="49">
        <f t="shared" si="26"/>
        <v>245.65</v>
      </c>
      <c r="F60" s="49">
        <f t="shared" si="27"/>
        <v>231.20000000000002</v>
      </c>
      <c r="G60" s="49">
        <f t="shared" si="28"/>
        <v>216.75</v>
      </c>
      <c r="H60" s="49">
        <f t="shared" si="29"/>
        <v>202.29999999999998</v>
      </c>
      <c r="I60" s="184" t="s">
        <v>548</v>
      </c>
      <c r="K60" s="142" t="s">
        <v>546</v>
      </c>
      <c r="L60" s="143" t="s">
        <v>490</v>
      </c>
      <c r="M60" s="143">
        <v>789</v>
      </c>
      <c r="N60" s="49">
        <f t="shared" si="5"/>
        <v>710.1</v>
      </c>
      <c r="O60" s="49">
        <f t="shared" si="6"/>
        <v>670.65</v>
      </c>
      <c r="P60" s="49">
        <f t="shared" si="7"/>
        <v>631.20000000000005</v>
      </c>
      <c r="Q60" s="49">
        <f t="shared" si="8"/>
        <v>591.75</v>
      </c>
      <c r="R60" s="49">
        <f t="shared" si="9"/>
        <v>552.29999999999995</v>
      </c>
      <c r="S60" s="272"/>
    </row>
    <row r="61" spans="1:19" ht="28" customHeight="1" x14ac:dyDescent="0.25">
      <c r="A61" s="150" t="s">
        <v>486</v>
      </c>
      <c r="B61" s="151" t="s">
        <v>547</v>
      </c>
      <c r="C61" s="40">
        <v>289</v>
      </c>
      <c r="D61" s="102">
        <f t="shared" si="25"/>
        <v>260.10000000000002</v>
      </c>
      <c r="E61" s="102">
        <f t="shared" si="26"/>
        <v>245.65</v>
      </c>
      <c r="F61" s="102">
        <f t="shared" si="27"/>
        <v>231.20000000000002</v>
      </c>
      <c r="G61" s="102">
        <f t="shared" si="28"/>
        <v>216.75</v>
      </c>
      <c r="H61" s="102">
        <f t="shared" si="29"/>
        <v>202.29999999999998</v>
      </c>
      <c r="I61" s="169" t="s">
        <v>548</v>
      </c>
      <c r="K61" s="142" t="s">
        <v>546</v>
      </c>
      <c r="L61" s="143" t="s">
        <v>466</v>
      </c>
      <c r="M61" s="143">
        <v>999</v>
      </c>
      <c r="N61" s="49">
        <f t="shared" si="5"/>
        <v>899.1</v>
      </c>
      <c r="O61" s="49">
        <f t="shared" si="6"/>
        <v>849.15</v>
      </c>
      <c r="P61" s="49">
        <f t="shared" si="7"/>
        <v>799.2</v>
      </c>
      <c r="Q61" s="49">
        <f t="shared" si="8"/>
        <v>749.25</v>
      </c>
      <c r="R61" s="49">
        <f t="shared" si="9"/>
        <v>699.3</v>
      </c>
      <c r="S61" s="272"/>
    </row>
    <row r="62" spans="1:19" ht="28" customHeight="1" x14ac:dyDescent="0.25">
      <c r="A62" s="142" t="s">
        <v>550</v>
      </c>
      <c r="B62" s="143" t="s">
        <v>547</v>
      </c>
      <c r="C62" s="37">
        <v>289</v>
      </c>
      <c r="D62" s="49">
        <f t="shared" si="25"/>
        <v>260.10000000000002</v>
      </c>
      <c r="E62" s="49">
        <f t="shared" si="26"/>
        <v>245.65</v>
      </c>
      <c r="F62" s="49">
        <f t="shared" si="27"/>
        <v>231.20000000000002</v>
      </c>
      <c r="G62" s="49">
        <f t="shared" si="28"/>
        <v>216.75</v>
      </c>
      <c r="H62" s="49">
        <f t="shared" si="29"/>
        <v>202.29999999999998</v>
      </c>
      <c r="I62" s="184" t="s">
        <v>548</v>
      </c>
      <c r="K62" s="142" t="s">
        <v>546</v>
      </c>
      <c r="L62" s="143" t="s">
        <v>468</v>
      </c>
      <c r="M62" s="143">
        <v>2149</v>
      </c>
      <c r="N62" s="49">
        <f t="shared" si="5"/>
        <v>1934.1000000000001</v>
      </c>
      <c r="O62" s="49">
        <f t="shared" si="6"/>
        <v>1826.6499999999999</v>
      </c>
      <c r="P62" s="49">
        <f t="shared" si="7"/>
        <v>1719.2</v>
      </c>
      <c r="Q62" s="49">
        <f t="shared" si="8"/>
        <v>1611.75</v>
      </c>
      <c r="R62" s="49">
        <f t="shared" si="9"/>
        <v>1504.3</v>
      </c>
      <c r="S62" s="272"/>
    </row>
    <row r="63" spans="1:19" ht="28" customHeight="1" thickBot="1" x14ac:dyDescent="0.3">
      <c r="A63" s="278" t="s">
        <v>551</v>
      </c>
      <c r="B63" s="279"/>
      <c r="C63" s="279"/>
      <c r="D63" s="279"/>
      <c r="E63" s="279"/>
      <c r="F63" s="279"/>
      <c r="G63" s="279"/>
      <c r="H63" s="279"/>
      <c r="I63" s="280"/>
      <c r="K63" s="142" t="s">
        <v>546</v>
      </c>
      <c r="L63" s="143" t="s">
        <v>498</v>
      </c>
      <c r="M63" s="143">
        <v>29099</v>
      </c>
      <c r="N63" s="49">
        <f t="shared" si="5"/>
        <v>26189.100000000002</v>
      </c>
      <c r="O63" s="49">
        <f t="shared" si="6"/>
        <v>24734.149999999998</v>
      </c>
      <c r="P63" s="49">
        <f t="shared" si="7"/>
        <v>23279.200000000001</v>
      </c>
      <c r="Q63" s="49">
        <f t="shared" si="8"/>
        <v>21824.25</v>
      </c>
      <c r="R63" s="49">
        <f t="shared" si="9"/>
        <v>20369.3</v>
      </c>
      <c r="S63" s="272"/>
    </row>
    <row r="64" spans="1:19" ht="28" customHeight="1" thickBot="1" x14ac:dyDescent="0.3">
      <c r="K64" s="142" t="s">
        <v>546</v>
      </c>
      <c r="L64" s="143" t="s">
        <v>480</v>
      </c>
      <c r="M64" s="143">
        <v>5719</v>
      </c>
      <c r="N64" s="49">
        <f t="shared" si="5"/>
        <v>5147.1000000000004</v>
      </c>
      <c r="O64" s="49">
        <f t="shared" si="6"/>
        <v>4861.1499999999996</v>
      </c>
      <c r="P64" s="49">
        <f t="shared" si="7"/>
        <v>4575.2</v>
      </c>
      <c r="Q64" s="49">
        <f t="shared" si="8"/>
        <v>4289.25</v>
      </c>
      <c r="R64" s="49">
        <f t="shared" si="9"/>
        <v>4003.2999999999997</v>
      </c>
      <c r="S64" s="272"/>
    </row>
    <row r="65" spans="1:19" ht="28" customHeight="1" x14ac:dyDescent="0.25">
      <c r="A65" s="274" t="s">
        <v>552</v>
      </c>
      <c r="B65" s="275"/>
      <c r="C65" s="276" t="s">
        <v>456</v>
      </c>
      <c r="D65" s="277"/>
      <c r="E65" s="277"/>
      <c r="F65" s="277"/>
      <c r="G65" s="277"/>
      <c r="H65" s="277"/>
      <c r="I65" s="124"/>
      <c r="K65" s="142" t="s">
        <v>546</v>
      </c>
      <c r="L65" s="143" t="s">
        <v>502</v>
      </c>
      <c r="M65" s="143">
        <v>10579</v>
      </c>
      <c r="N65" s="49">
        <f t="shared" si="5"/>
        <v>9521.1</v>
      </c>
      <c r="O65" s="49">
        <f t="shared" si="6"/>
        <v>8992.15</v>
      </c>
      <c r="P65" s="49">
        <f t="shared" si="7"/>
        <v>8463.2000000000007</v>
      </c>
      <c r="Q65" s="49">
        <f t="shared" si="8"/>
        <v>7934.25</v>
      </c>
      <c r="R65" s="49">
        <f t="shared" si="9"/>
        <v>7405.2999999999993</v>
      </c>
      <c r="S65" s="272"/>
    </row>
    <row r="66" spans="1:19" ht="28" customHeight="1" x14ac:dyDescent="0.25">
      <c r="A66" s="174" t="s">
        <v>40</v>
      </c>
      <c r="B66" s="10" t="s">
        <v>459</v>
      </c>
      <c r="C66" s="163" t="s">
        <v>460</v>
      </c>
      <c r="D66" s="163" t="s">
        <v>96</v>
      </c>
      <c r="E66" s="163" t="s">
        <v>90</v>
      </c>
      <c r="F66" s="163" t="s">
        <v>91</v>
      </c>
      <c r="G66" s="10" t="s">
        <v>92</v>
      </c>
      <c r="H66" s="10" t="s">
        <v>89</v>
      </c>
      <c r="I66" s="164" t="s">
        <v>4</v>
      </c>
      <c r="K66" s="142" t="s">
        <v>546</v>
      </c>
      <c r="L66" s="143" t="s">
        <v>504</v>
      </c>
      <c r="M66" s="143">
        <v>14579</v>
      </c>
      <c r="N66" s="49">
        <f t="shared" si="5"/>
        <v>13121.1</v>
      </c>
      <c r="O66" s="49">
        <f t="shared" si="6"/>
        <v>12392.15</v>
      </c>
      <c r="P66" s="49">
        <f t="shared" si="7"/>
        <v>11663.2</v>
      </c>
      <c r="Q66" s="49">
        <f t="shared" si="8"/>
        <v>10934.25</v>
      </c>
      <c r="R66" s="49">
        <f t="shared" si="9"/>
        <v>10205.299999999999</v>
      </c>
      <c r="S66" s="272"/>
    </row>
    <row r="67" spans="1:19" ht="28" customHeight="1" x14ac:dyDescent="0.25">
      <c r="A67" s="175" t="s">
        <v>510</v>
      </c>
      <c r="B67" s="176" t="s">
        <v>553</v>
      </c>
      <c r="C67" s="37">
        <v>4599</v>
      </c>
      <c r="D67" s="49">
        <f>C67*0.9</f>
        <v>4139.1000000000004</v>
      </c>
      <c r="E67" s="49">
        <f>C67*0.85</f>
        <v>3909.15</v>
      </c>
      <c r="F67" s="49">
        <f>C67*0.8</f>
        <v>3679.2000000000003</v>
      </c>
      <c r="G67" s="49">
        <f>C67*0.75</f>
        <v>3449.25</v>
      </c>
      <c r="H67" s="49">
        <f>C67*0.7</f>
        <v>3219.2999999999997</v>
      </c>
      <c r="I67" s="177" t="s">
        <v>554</v>
      </c>
      <c r="K67" s="142" t="s">
        <v>546</v>
      </c>
      <c r="L67" s="143" t="s">
        <v>506</v>
      </c>
      <c r="M67" s="143">
        <v>18289</v>
      </c>
      <c r="N67" s="49">
        <f t="shared" si="5"/>
        <v>16460.100000000002</v>
      </c>
      <c r="O67" s="49">
        <f t="shared" si="6"/>
        <v>15545.65</v>
      </c>
      <c r="P67" s="49">
        <f t="shared" si="7"/>
        <v>14631.2</v>
      </c>
      <c r="Q67" s="49">
        <f t="shared" si="8"/>
        <v>13716.75</v>
      </c>
      <c r="R67" s="49">
        <f t="shared" si="9"/>
        <v>12802.3</v>
      </c>
      <c r="S67" s="272"/>
    </row>
    <row r="68" spans="1:19" ht="28" customHeight="1" x14ac:dyDescent="0.25">
      <c r="A68" s="175" t="s">
        <v>510</v>
      </c>
      <c r="B68" s="179" t="s">
        <v>555</v>
      </c>
      <c r="C68" s="37">
        <v>9198</v>
      </c>
      <c r="D68" s="49">
        <f t="shared" ref="D68:D73" si="30">C68*0.9</f>
        <v>8278.2000000000007</v>
      </c>
      <c r="E68" s="49">
        <f t="shared" ref="E68:E73" si="31">C68*0.85</f>
        <v>7818.3</v>
      </c>
      <c r="F68" s="49">
        <f t="shared" ref="F68:F73" si="32">C68*0.8</f>
        <v>7358.4000000000005</v>
      </c>
      <c r="G68" s="49">
        <f t="shared" ref="G68:G73" si="33">C68*0.75</f>
        <v>6898.5</v>
      </c>
      <c r="H68" s="49">
        <f t="shared" ref="H68:H73" si="34">C68*0.7</f>
        <v>6438.5999999999995</v>
      </c>
      <c r="I68" s="177" t="s">
        <v>554</v>
      </c>
      <c r="K68" s="142" t="s">
        <v>546</v>
      </c>
      <c r="L68" s="143" t="s">
        <v>507</v>
      </c>
      <c r="M68" s="143">
        <v>21429</v>
      </c>
      <c r="N68" s="49">
        <f t="shared" si="5"/>
        <v>19286.100000000002</v>
      </c>
      <c r="O68" s="49">
        <f t="shared" si="6"/>
        <v>18214.649999999998</v>
      </c>
      <c r="P68" s="49">
        <f t="shared" si="7"/>
        <v>17143.2</v>
      </c>
      <c r="Q68" s="49">
        <f t="shared" si="8"/>
        <v>16071.75</v>
      </c>
      <c r="R68" s="49">
        <f t="shared" si="9"/>
        <v>15000.3</v>
      </c>
      <c r="S68" s="272"/>
    </row>
    <row r="69" spans="1:19" ht="28" customHeight="1" thickBot="1" x14ac:dyDescent="0.3">
      <c r="A69" s="175" t="s">
        <v>510</v>
      </c>
      <c r="B69" s="179" t="s">
        <v>556</v>
      </c>
      <c r="C69" s="37">
        <v>13799</v>
      </c>
      <c r="D69" s="49">
        <f t="shared" si="30"/>
        <v>12419.1</v>
      </c>
      <c r="E69" s="49">
        <f t="shared" si="31"/>
        <v>11729.15</v>
      </c>
      <c r="F69" s="49">
        <f t="shared" si="32"/>
        <v>11039.2</v>
      </c>
      <c r="G69" s="49">
        <f t="shared" si="33"/>
        <v>10349.25</v>
      </c>
      <c r="H69" s="49">
        <f t="shared" si="34"/>
        <v>9659.2999999999993</v>
      </c>
      <c r="I69" s="177" t="s">
        <v>557</v>
      </c>
      <c r="K69" s="144" t="s">
        <v>546</v>
      </c>
      <c r="L69" s="145" t="s">
        <v>509</v>
      </c>
      <c r="M69" s="145">
        <v>42858</v>
      </c>
      <c r="N69" s="146">
        <f t="shared" si="5"/>
        <v>38572.200000000004</v>
      </c>
      <c r="O69" s="146">
        <f t="shared" si="6"/>
        <v>36429.299999999996</v>
      </c>
      <c r="P69" s="146">
        <f t="shared" si="7"/>
        <v>34286.400000000001</v>
      </c>
      <c r="Q69" s="146">
        <f t="shared" si="8"/>
        <v>32143.5</v>
      </c>
      <c r="R69" s="146">
        <f t="shared" si="9"/>
        <v>30000.6</v>
      </c>
      <c r="S69" s="273"/>
    </row>
    <row r="70" spans="1:19" ht="28" customHeight="1" x14ac:dyDescent="0.25">
      <c r="A70" s="175" t="s">
        <v>510</v>
      </c>
      <c r="B70" s="179" t="s">
        <v>558</v>
      </c>
      <c r="C70" s="37">
        <v>18299</v>
      </c>
      <c r="D70" s="49">
        <f t="shared" si="30"/>
        <v>16469.100000000002</v>
      </c>
      <c r="E70" s="49">
        <f t="shared" si="31"/>
        <v>15554.15</v>
      </c>
      <c r="F70" s="49">
        <f t="shared" si="32"/>
        <v>14639.2</v>
      </c>
      <c r="G70" s="49">
        <f t="shared" si="33"/>
        <v>13724.25</v>
      </c>
      <c r="H70" s="49">
        <f t="shared" si="34"/>
        <v>12809.3</v>
      </c>
      <c r="I70" s="177" t="s">
        <v>557</v>
      </c>
      <c r="K70" s="147" t="s">
        <v>549</v>
      </c>
      <c r="L70" s="148" t="s">
        <v>466</v>
      </c>
      <c r="M70" s="148">
        <v>1</v>
      </c>
      <c r="N70" s="149">
        <f t="shared" si="5"/>
        <v>0.9</v>
      </c>
      <c r="O70" s="149">
        <f t="shared" si="6"/>
        <v>0.85</v>
      </c>
      <c r="P70" s="149">
        <f t="shared" si="7"/>
        <v>0.8</v>
      </c>
      <c r="Q70" s="149">
        <f t="shared" si="8"/>
        <v>0.75</v>
      </c>
      <c r="R70" s="149">
        <f t="shared" si="9"/>
        <v>0.7</v>
      </c>
      <c r="S70" s="268"/>
    </row>
    <row r="71" spans="1:19" ht="28" customHeight="1" x14ac:dyDescent="0.25">
      <c r="A71" s="178" t="s">
        <v>510</v>
      </c>
      <c r="B71" s="179" t="s">
        <v>559</v>
      </c>
      <c r="C71" s="37">
        <v>7999</v>
      </c>
      <c r="D71" s="49">
        <f t="shared" si="30"/>
        <v>7199.1</v>
      </c>
      <c r="E71" s="49">
        <f t="shared" si="31"/>
        <v>6799.15</v>
      </c>
      <c r="F71" s="49">
        <f t="shared" si="32"/>
        <v>6399.2000000000007</v>
      </c>
      <c r="G71" s="49">
        <f t="shared" si="33"/>
        <v>5999.25</v>
      </c>
      <c r="H71" s="49">
        <f t="shared" si="34"/>
        <v>5599.2999999999993</v>
      </c>
      <c r="I71" s="177" t="s">
        <v>560</v>
      </c>
      <c r="K71" s="150" t="s">
        <v>549</v>
      </c>
      <c r="L71" s="151" t="s">
        <v>561</v>
      </c>
      <c r="M71" s="151">
        <v>429</v>
      </c>
      <c r="N71" s="102">
        <f t="shared" ref="N71:N85" si="35">M71*0.9</f>
        <v>386.1</v>
      </c>
      <c r="O71" s="102">
        <f t="shared" ref="O71:O85" si="36">M71*0.85</f>
        <v>364.65</v>
      </c>
      <c r="P71" s="102">
        <f t="shared" ref="P71:P85" si="37">M71*0.8</f>
        <v>343.20000000000005</v>
      </c>
      <c r="Q71" s="102">
        <f t="shared" ref="Q71:Q85" si="38">M71*0.75</f>
        <v>321.75</v>
      </c>
      <c r="R71" s="102">
        <f t="shared" ref="R71:R85" si="39">M71*0.7</f>
        <v>300.29999999999995</v>
      </c>
      <c r="S71" s="269"/>
    </row>
    <row r="72" spans="1:19" ht="28" customHeight="1" x14ac:dyDescent="0.25">
      <c r="A72" s="185" t="s">
        <v>181</v>
      </c>
      <c r="B72" s="181" t="s">
        <v>562</v>
      </c>
      <c r="C72" s="40">
        <v>359</v>
      </c>
      <c r="D72" s="102">
        <f t="shared" si="30"/>
        <v>323.10000000000002</v>
      </c>
      <c r="E72" s="102">
        <f t="shared" si="31"/>
        <v>305.14999999999998</v>
      </c>
      <c r="F72" s="102">
        <f t="shared" si="32"/>
        <v>287.2</v>
      </c>
      <c r="G72" s="102">
        <f t="shared" si="33"/>
        <v>269.25</v>
      </c>
      <c r="H72" s="102">
        <f t="shared" si="34"/>
        <v>251.29999999999998</v>
      </c>
      <c r="I72" s="182" t="s">
        <v>563</v>
      </c>
      <c r="K72" s="150" t="s">
        <v>549</v>
      </c>
      <c r="L72" s="151" t="s">
        <v>493</v>
      </c>
      <c r="M72" s="151">
        <v>929</v>
      </c>
      <c r="N72" s="102">
        <f t="shared" si="35"/>
        <v>836.1</v>
      </c>
      <c r="O72" s="102">
        <f t="shared" si="36"/>
        <v>789.65</v>
      </c>
      <c r="P72" s="102">
        <f t="shared" si="37"/>
        <v>743.2</v>
      </c>
      <c r="Q72" s="102">
        <f t="shared" si="38"/>
        <v>696.75</v>
      </c>
      <c r="R72" s="102">
        <f t="shared" si="39"/>
        <v>650.29999999999995</v>
      </c>
      <c r="S72" s="269"/>
    </row>
    <row r="73" spans="1:19" ht="28" customHeight="1" thickBot="1" x14ac:dyDescent="0.3">
      <c r="A73" s="186" t="s">
        <v>546</v>
      </c>
      <c r="B73" s="187" t="s">
        <v>564</v>
      </c>
      <c r="C73" s="157">
        <v>1429</v>
      </c>
      <c r="D73" s="166">
        <f t="shared" si="30"/>
        <v>1286.1000000000001</v>
      </c>
      <c r="E73" s="166">
        <f t="shared" si="31"/>
        <v>1214.6499999999999</v>
      </c>
      <c r="F73" s="166">
        <f t="shared" si="32"/>
        <v>1143.2</v>
      </c>
      <c r="G73" s="166">
        <f t="shared" si="33"/>
        <v>1071.75</v>
      </c>
      <c r="H73" s="166">
        <f t="shared" si="34"/>
        <v>1000.3</v>
      </c>
      <c r="I73" s="188" t="s">
        <v>563</v>
      </c>
      <c r="K73" s="150" t="s">
        <v>549</v>
      </c>
      <c r="L73" s="151" t="s">
        <v>495</v>
      </c>
      <c r="M73" s="151">
        <v>1719</v>
      </c>
      <c r="N73" s="102">
        <f t="shared" si="35"/>
        <v>1547.1000000000001</v>
      </c>
      <c r="O73" s="102">
        <f t="shared" si="36"/>
        <v>1461.1499999999999</v>
      </c>
      <c r="P73" s="102">
        <f t="shared" si="37"/>
        <v>1375.2</v>
      </c>
      <c r="Q73" s="102">
        <f t="shared" si="38"/>
        <v>1289.25</v>
      </c>
      <c r="R73" s="102">
        <f t="shared" si="39"/>
        <v>1203.3</v>
      </c>
      <c r="S73" s="269"/>
    </row>
    <row r="74" spans="1:19" ht="28" customHeight="1" x14ac:dyDescent="0.25">
      <c r="K74" s="150" t="s">
        <v>549</v>
      </c>
      <c r="L74" s="151" t="s">
        <v>498</v>
      </c>
      <c r="M74" s="151">
        <v>25969</v>
      </c>
      <c r="N74" s="102">
        <f t="shared" si="35"/>
        <v>23372.100000000002</v>
      </c>
      <c r="O74" s="102">
        <f t="shared" si="36"/>
        <v>22073.649999999998</v>
      </c>
      <c r="P74" s="102">
        <f t="shared" si="37"/>
        <v>20775.2</v>
      </c>
      <c r="Q74" s="102">
        <f t="shared" si="38"/>
        <v>19476.75</v>
      </c>
      <c r="R74" s="102">
        <f t="shared" si="39"/>
        <v>18178.3</v>
      </c>
      <c r="S74" s="269"/>
    </row>
    <row r="75" spans="1:19" ht="28" customHeight="1" x14ac:dyDescent="0.25">
      <c r="K75" s="150" t="s">
        <v>549</v>
      </c>
      <c r="L75" s="151" t="s">
        <v>480</v>
      </c>
      <c r="M75" s="151">
        <v>4999</v>
      </c>
      <c r="N75" s="102">
        <f t="shared" si="35"/>
        <v>4499.1000000000004</v>
      </c>
      <c r="O75" s="102">
        <f t="shared" si="36"/>
        <v>4249.1499999999996</v>
      </c>
      <c r="P75" s="102">
        <f t="shared" si="37"/>
        <v>3999.2000000000003</v>
      </c>
      <c r="Q75" s="102">
        <f t="shared" si="38"/>
        <v>3749.25</v>
      </c>
      <c r="R75" s="102">
        <f t="shared" si="39"/>
        <v>3499.2999999999997</v>
      </c>
      <c r="S75" s="269"/>
    </row>
    <row r="76" spans="1:19" ht="28" customHeight="1" x14ac:dyDescent="0.25">
      <c r="K76" s="150" t="s">
        <v>549</v>
      </c>
      <c r="L76" s="151" t="s">
        <v>502</v>
      </c>
      <c r="M76" s="151">
        <v>8579</v>
      </c>
      <c r="N76" s="102">
        <f t="shared" si="35"/>
        <v>7721.1</v>
      </c>
      <c r="O76" s="102">
        <f t="shared" si="36"/>
        <v>7292.15</v>
      </c>
      <c r="P76" s="102">
        <f t="shared" si="37"/>
        <v>6863.2000000000007</v>
      </c>
      <c r="Q76" s="102">
        <f t="shared" si="38"/>
        <v>6434.25</v>
      </c>
      <c r="R76" s="102">
        <f t="shared" si="39"/>
        <v>6005.2999999999993</v>
      </c>
      <c r="S76" s="269"/>
    </row>
    <row r="77" spans="1:19" ht="28" customHeight="1" x14ac:dyDescent="0.25">
      <c r="K77" s="150" t="s">
        <v>549</v>
      </c>
      <c r="L77" s="151" t="s">
        <v>504</v>
      </c>
      <c r="M77" s="151">
        <v>12859</v>
      </c>
      <c r="N77" s="102">
        <f t="shared" si="35"/>
        <v>11573.1</v>
      </c>
      <c r="O77" s="102">
        <f t="shared" si="36"/>
        <v>10930.15</v>
      </c>
      <c r="P77" s="102">
        <f t="shared" si="37"/>
        <v>10287.200000000001</v>
      </c>
      <c r="Q77" s="102">
        <f t="shared" si="38"/>
        <v>9644.25</v>
      </c>
      <c r="R77" s="102">
        <f t="shared" si="39"/>
        <v>9001.2999999999993</v>
      </c>
      <c r="S77" s="269"/>
    </row>
    <row r="78" spans="1:19" ht="28" customHeight="1" x14ac:dyDescent="0.25">
      <c r="K78" s="150" t="s">
        <v>549</v>
      </c>
      <c r="L78" s="151" t="s">
        <v>506</v>
      </c>
      <c r="M78" s="151">
        <v>17149</v>
      </c>
      <c r="N78" s="102">
        <f t="shared" si="35"/>
        <v>15434.1</v>
      </c>
      <c r="O78" s="102">
        <f t="shared" si="36"/>
        <v>14576.65</v>
      </c>
      <c r="P78" s="102">
        <f t="shared" si="37"/>
        <v>13719.2</v>
      </c>
      <c r="Q78" s="102">
        <f t="shared" si="38"/>
        <v>12861.75</v>
      </c>
      <c r="R78" s="102">
        <f t="shared" si="39"/>
        <v>12004.3</v>
      </c>
      <c r="S78" s="269"/>
    </row>
    <row r="79" spans="1:19" ht="28" customHeight="1" x14ac:dyDescent="0.25">
      <c r="K79" s="150" t="s">
        <v>549</v>
      </c>
      <c r="L79" s="151" t="s">
        <v>507</v>
      </c>
      <c r="M79" s="151">
        <v>17859</v>
      </c>
      <c r="N79" s="102">
        <f t="shared" si="35"/>
        <v>16073.1</v>
      </c>
      <c r="O79" s="102">
        <f t="shared" si="36"/>
        <v>15180.15</v>
      </c>
      <c r="P79" s="102">
        <f t="shared" si="37"/>
        <v>14287.2</v>
      </c>
      <c r="Q79" s="102">
        <f t="shared" si="38"/>
        <v>13394.25</v>
      </c>
      <c r="R79" s="102">
        <f t="shared" si="39"/>
        <v>12501.3</v>
      </c>
      <c r="S79" s="269"/>
    </row>
    <row r="80" spans="1:19" ht="28" customHeight="1" thickBot="1" x14ac:dyDescent="0.3">
      <c r="K80" s="168" t="s">
        <v>549</v>
      </c>
      <c r="L80" s="156" t="s">
        <v>509</v>
      </c>
      <c r="M80" s="156">
        <v>28579</v>
      </c>
      <c r="N80" s="166">
        <f t="shared" si="35"/>
        <v>25721.100000000002</v>
      </c>
      <c r="O80" s="166">
        <f t="shared" si="36"/>
        <v>24292.149999999998</v>
      </c>
      <c r="P80" s="166">
        <f t="shared" si="37"/>
        <v>22863.200000000001</v>
      </c>
      <c r="Q80" s="166">
        <f t="shared" si="38"/>
        <v>21434.25</v>
      </c>
      <c r="R80" s="166">
        <f t="shared" si="39"/>
        <v>20005.3</v>
      </c>
      <c r="S80" s="270"/>
    </row>
    <row r="81" spans="11:19" ht="28" customHeight="1" x14ac:dyDescent="0.25">
      <c r="K81" s="136" t="s">
        <v>550</v>
      </c>
      <c r="L81" s="137" t="s">
        <v>565</v>
      </c>
      <c r="M81" s="137">
        <v>1</v>
      </c>
      <c r="N81" s="139">
        <f t="shared" si="35"/>
        <v>0.9</v>
      </c>
      <c r="O81" s="139">
        <f t="shared" si="36"/>
        <v>0.85</v>
      </c>
      <c r="P81" s="139">
        <f t="shared" si="37"/>
        <v>0.8</v>
      </c>
      <c r="Q81" s="139">
        <f t="shared" si="38"/>
        <v>0.75</v>
      </c>
      <c r="R81" s="139">
        <f t="shared" si="39"/>
        <v>0.7</v>
      </c>
      <c r="S81" s="271"/>
    </row>
    <row r="82" spans="11:19" ht="28" customHeight="1" x14ac:dyDescent="0.25">
      <c r="K82" s="142" t="s">
        <v>550</v>
      </c>
      <c r="L82" s="143" t="s">
        <v>566</v>
      </c>
      <c r="M82" s="143">
        <v>689</v>
      </c>
      <c r="N82" s="49">
        <f t="shared" si="35"/>
        <v>620.1</v>
      </c>
      <c r="O82" s="49">
        <f t="shared" si="36"/>
        <v>585.65</v>
      </c>
      <c r="P82" s="49">
        <f t="shared" si="37"/>
        <v>551.20000000000005</v>
      </c>
      <c r="Q82" s="49">
        <f t="shared" si="38"/>
        <v>516.75</v>
      </c>
      <c r="R82" s="49">
        <f t="shared" si="39"/>
        <v>482.29999999999995</v>
      </c>
      <c r="S82" s="272"/>
    </row>
    <row r="83" spans="11:19" ht="28" customHeight="1" x14ac:dyDescent="0.25">
      <c r="K83" s="142" t="s">
        <v>550</v>
      </c>
      <c r="L83" s="143" t="s">
        <v>567</v>
      </c>
      <c r="M83" s="143">
        <v>1859</v>
      </c>
      <c r="N83" s="49">
        <f t="shared" si="35"/>
        <v>1673.1000000000001</v>
      </c>
      <c r="O83" s="49">
        <f t="shared" si="36"/>
        <v>1580.1499999999999</v>
      </c>
      <c r="P83" s="49">
        <f t="shared" si="37"/>
        <v>1487.2</v>
      </c>
      <c r="Q83" s="49">
        <f t="shared" si="38"/>
        <v>1394.25</v>
      </c>
      <c r="R83" s="49">
        <f t="shared" si="39"/>
        <v>1301.3</v>
      </c>
      <c r="S83" s="272"/>
    </row>
    <row r="84" spans="11:19" ht="28" customHeight="1" x14ac:dyDescent="0.25">
      <c r="K84" s="142" t="s">
        <v>550</v>
      </c>
      <c r="L84" s="143" t="s">
        <v>568</v>
      </c>
      <c r="M84" s="143">
        <v>4149</v>
      </c>
      <c r="N84" s="49">
        <f t="shared" si="35"/>
        <v>3734.1</v>
      </c>
      <c r="O84" s="49">
        <f t="shared" si="36"/>
        <v>3526.65</v>
      </c>
      <c r="P84" s="49">
        <f t="shared" si="37"/>
        <v>3319.2000000000003</v>
      </c>
      <c r="Q84" s="49">
        <f t="shared" si="38"/>
        <v>3111.75</v>
      </c>
      <c r="R84" s="49">
        <f t="shared" si="39"/>
        <v>2904.2999999999997</v>
      </c>
      <c r="S84" s="272"/>
    </row>
    <row r="85" spans="11:19" ht="28" customHeight="1" thickBot="1" x14ac:dyDescent="0.3">
      <c r="K85" s="144" t="s">
        <v>550</v>
      </c>
      <c r="L85" s="145" t="s">
        <v>569</v>
      </c>
      <c r="M85" s="145">
        <v>11089</v>
      </c>
      <c r="N85" s="146">
        <f t="shared" si="35"/>
        <v>9980.1</v>
      </c>
      <c r="O85" s="146">
        <f t="shared" si="36"/>
        <v>9425.65</v>
      </c>
      <c r="P85" s="146">
        <f t="shared" si="37"/>
        <v>8871.2000000000007</v>
      </c>
      <c r="Q85" s="146">
        <f t="shared" si="38"/>
        <v>8316.75</v>
      </c>
      <c r="R85" s="146">
        <f t="shared" si="39"/>
        <v>7762.2999999999993</v>
      </c>
      <c r="S85" s="273"/>
    </row>
  </sheetData>
  <mergeCells count="33">
    <mergeCell ref="A1:L3"/>
    <mergeCell ref="M1:S1"/>
    <mergeCell ref="M2:S2"/>
    <mergeCell ref="M3:S3"/>
    <mergeCell ref="A4:B4"/>
    <mergeCell ref="C4:H4"/>
    <mergeCell ref="K4:L4"/>
    <mergeCell ref="M4:R4"/>
    <mergeCell ref="I6:I19"/>
    <mergeCell ref="S6:S16"/>
    <mergeCell ref="S17:S30"/>
    <mergeCell ref="I20:I22"/>
    <mergeCell ref="A24:B24"/>
    <mergeCell ref="C24:H24"/>
    <mergeCell ref="I26:I28"/>
    <mergeCell ref="A30:B30"/>
    <mergeCell ref="C30:H30"/>
    <mergeCell ref="S31:S47"/>
    <mergeCell ref="A35:B35"/>
    <mergeCell ref="C35:H35"/>
    <mergeCell ref="I37:I38"/>
    <mergeCell ref="I39:I45"/>
    <mergeCell ref="A47:B47"/>
    <mergeCell ref="C47:H47"/>
    <mergeCell ref="S70:S80"/>
    <mergeCell ref="S81:S85"/>
    <mergeCell ref="S48:S57"/>
    <mergeCell ref="A51:B51"/>
    <mergeCell ref="C51:H51"/>
    <mergeCell ref="S58:S69"/>
    <mergeCell ref="A63:I63"/>
    <mergeCell ref="A65:B65"/>
    <mergeCell ref="C65:H6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1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R6" sqref="R6"/>
    </sheetView>
  </sheetViews>
  <sheetFormatPr defaultColWidth="9" defaultRowHeight="13" x14ac:dyDescent="0.25"/>
  <cols>
    <col min="1" max="1" width="7" style="2" customWidth="1"/>
    <col min="2" max="2" width="4.83203125" style="1" customWidth="1"/>
    <col min="3" max="3" width="26.5" style="1" bestFit="1" customWidth="1"/>
    <col min="4" max="4" width="6.5" style="1" customWidth="1"/>
    <col min="5" max="5" width="6.58203125" style="1" customWidth="1"/>
    <col min="6" max="6" width="12.58203125" style="1" customWidth="1"/>
    <col min="7" max="7" width="6.58203125" style="1" customWidth="1"/>
    <col min="8" max="8" width="6.58203125" style="5" customWidth="1"/>
    <col min="9" max="9" width="6" style="1" bestFit="1" customWidth="1"/>
    <col min="10" max="15" width="6.58203125" style="1" customWidth="1"/>
    <col min="16" max="16" width="18.5" style="1" customWidth="1"/>
    <col min="17" max="17" width="18.08203125" style="1" customWidth="1"/>
    <col min="18" max="16384" width="9" style="1"/>
  </cols>
  <sheetData>
    <row r="1" spans="1:17" ht="18" customHeight="1" x14ac:dyDescent="0.25">
      <c r="A1" s="333" t="s">
        <v>136</v>
      </c>
      <c r="B1" s="333"/>
      <c r="C1" s="333"/>
      <c r="D1" s="333"/>
      <c r="E1" s="333"/>
      <c r="F1" s="333"/>
      <c r="G1" s="333"/>
      <c r="H1" s="333"/>
      <c r="I1" s="334"/>
      <c r="J1" s="256" t="s">
        <v>56</v>
      </c>
      <c r="K1" s="257"/>
      <c r="L1" s="257"/>
      <c r="M1" s="257"/>
      <c r="N1" s="257"/>
      <c r="O1" s="257"/>
      <c r="P1" s="257"/>
      <c r="Q1" s="257"/>
    </row>
    <row r="2" spans="1:17" ht="18" customHeight="1" x14ac:dyDescent="0.25">
      <c r="A2" s="333"/>
      <c r="B2" s="333"/>
      <c r="C2" s="333"/>
      <c r="D2" s="333"/>
      <c r="E2" s="333"/>
      <c r="F2" s="333"/>
      <c r="G2" s="333"/>
      <c r="H2" s="333"/>
      <c r="I2" s="334"/>
      <c r="J2" s="256" t="s">
        <v>55</v>
      </c>
      <c r="K2" s="257"/>
      <c r="L2" s="257"/>
      <c r="M2" s="257"/>
      <c r="N2" s="257"/>
      <c r="O2" s="257"/>
      <c r="P2" s="257"/>
      <c r="Q2" s="257"/>
    </row>
    <row r="3" spans="1:17" ht="18" customHeight="1" x14ac:dyDescent="0.25">
      <c r="A3" s="335"/>
      <c r="B3" s="335"/>
      <c r="C3" s="335"/>
      <c r="D3" s="335"/>
      <c r="E3" s="335"/>
      <c r="F3" s="335"/>
      <c r="G3" s="335"/>
      <c r="H3" s="335"/>
      <c r="I3" s="336"/>
      <c r="J3" s="340" t="s">
        <v>441</v>
      </c>
      <c r="K3" s="341"/>
      <c r="L3" s="341"/>
      <c r="M3" s="341"/>
      <c r="N3" s="341"/>
      <c r="O3" s="341"/>
      <c r="P3" s="341"/>
      <c r="Q3" s="341"/>
    </row>
    <row r="4" spans="1:17" s="2" customFormat="1" ht="18" customHeight="1" x14ac:dyDescent="0.25">
      <c r="A4" s="258" t="s">
        <v>40</v>
      </c>
      <c r="B4" s="258" t="s">
        <v>67</v>
      </c>
      <c r="C4" s="258" t="s">
        <v>197</v>
      </c>
      <c r="D4" s="351" t="s">
        <v>214</v>
      </c>
      <c r="E4" s="354" t="s">
        <v>200</v>
      </c>
      <c r="F4" s="351" t="s">
        <v>209</v>
      </c>
      <c r="G4" s="351" t="s">
        <v>47</v>
      </c>
      <c r="H4" s="260" t="s">
        <v>73</v>
      </c>
      <c r="I4" s="259" t="s">
        <v>46</v>
      </c>
      <c r="J4" s="342" t="s">
        <v>622</v>
      </c>
      <c r="K4" s="258"/>
      <c r="L4" s="258"/>
      <c r="M4" s="258"/>
      <c r="N4" s="258"/>
      <c r="O4" s="258"/>
      <c r="P4" s="10"/>
      <c r="Q4" s="10"/>
    </row>
    <row r="5" spans="1:17" s="2" customFormat="1" ht="18" customHeight="1" thickBot="1" x14ac:dyDescent="0.3">
      <c r="A5" s="259"/>
      <c r="B5" s="259"/>
      <c r="C5" s="259"/>
      <c r="D5" s="261"/>
      <c r="E5" s="355"/>
      <c r="F5" s="356"/>
      <c r="G5" s="357"/>
      <c r="H5" s="261"/>
      <c r="I5" s="261"/>
      <c r="J5" s="44" t="s">
        <v>48</v>
      </c>
      <c r="K5" s="44" t="s">
        <v>76</v>
      </c>
      <c r="L5" s="44" t="s">
        <v>49</v>
      </c>
      <c r="M5" s="44" t="s">
        <v>50</v>
      </c>
      <c r="N5" s="45" t="s">
        <v>51</v>
      </c>
      <c r="O5" s="45" t="s">
        <v>52</v>
      </c>
      <c r="P5" s="45" t="s">
        <v>53</v>
      </c>
      <c r="Q5" s="45" t="s">
        <v>54</v>
      </c>
    </row>
    <row r="6" spans="1:17" s="122" customFormat="1" ht="28" customHeight="1" x14ac:dyDescent="0.25">
      <c r="A6" s="352" t="s">
        <v>131</v>
      </c>
      <c r="B6" s="120"/>
      <c r="C6" s="120" t="s">
        <v>137</v>
      </c>
      <c r="D6" s="123" t="s">
        <v>216</v>
      </c>
      <c r="E6" s="348" t="s">
        <v>444</v>
      </c>
      <c r="F6" s="349"/>
      <c r="G6" s="349"/>
      <c r="H6" s="350"/>
      <c r="I6" s="353" t="s">
        <v>88</v>
      </c>
      <c r="J6" s="121">
        <v>1</v>
      </c>
      <c r="K6" s="121">
        <f>J6*0.9</f>
        <v>0.9</v>
      </c>
      <c r="L6" s="121">
        <f>J6*0.85</f>
        <v>0.85</v>
      </c>
      <c r="M6" s="121">
        <f>J6*0.8</f>
        <v>0.8</v>
      </c>
      <c r="N6" s="121">
        <f>J6*0.75</f>
        <v>0.75</v>
      </c>
      <c r="O6" s="121">
        <f>J6*0.7</f>
        <v>0.7</v>
      </c>
      <c r="P6" s="120"/>
      <c r="Q6" s="330" t="s">
        <v>452</v>
      </c>
    </row>
    <row r="7" spans="1:17" s="5" customFormat="1" ht="28" customHeight="1" x14ac:dyDescent="0.25">
      <c r="A7" s="251"/>
      <c r="B7" s="29"/>
      <c r="C7" s="34" t="s">
        <v>198</v>
      </c>
      <c r="D7" s="47" t="s">
        <v>216</v>
      </c>
      <c r="E7" s="34" t="s">
        <v>199</v>
      </c>
      <c r="F7" s="34" t="s">
        <v>210</v>
      </c>
      <c r="G7" s="34" t="s">
        <v>201</v>
      </c>
      <c r="H7" s="29">
        <v>2</v>
      </c>
      <c r="I7" s="230"/>
      <c r="J7" s="30">
        <v>499</v>
      </c>
      <c r="K7" s="30">
        <f>J7*0.9</f>
        <v>449.1</v>
      </c>
      <c r="L7" s="30">
        <f>J7*0.85</f>
        <v>424.15</v>
      </c>
      <c r="M7" s="30">
        <f>J7*0.8</f>
        <v>399.20000000000005</v>
      </c>
      <c r="N7" s="30">
        <f>J7*0.75</f>
        <v>374.25</v>
      </c>
      <c r="O7" s="30">
        <f>J7*0.7</f>
        <v>349.29999999999995</v>
      </c>
      <c r="P7" s="29"/>
      <c r="Q7" s="223"/>
    </row>
    <row r="8" spans="1:17" s="5" customFormat="1" ht="28" customHeight="1" x14ac:dyDescent="0.25">
      <c r="A8" s="251"/>
      <c r="B8" s="29"/>
      <c r="C8" s="34" t="s">
        <v>202</v>
      </c>
      <c r="D8" s="47" t="s">
        <v>216</v>
      </c>
      <c r="E8" s="34" t="s">
        <v>203</v>
      </c>
      <c r="F8" s="34" t="s">
        <v>211</v>
      </c>
      <c r="G8" s="34" t="s">
        <v>201</v>
      </c>
      <c r="H8" s="29">
        <v>2</v>
      </c>
      <c r="I8" s="230"/>
      <c r="J8" s="30">
        <v>599</v>
      </c>
      <c r="K8" s="30">
        <f>J8*0.9</f>
        <v>539.1</v>
      </c>
      <c r="L8" s="30">
        <f>J8*0.85</f>
        <v>509.15</v>
      </c>
      <c r="M8" s="30">
        <f>J8*0.8</f>
        <v>479.20000000000005</v>
      </c>
      <c r="N8" s="30">
        <f>J8*0.75</f>
        <v>449.25</v>
      </c>
      <c r="O8" s="30">
        <f>J8*0.7</f>
        <v>419.29999999999995</v>
      </c>
      <c r="P8" s="29"/>
      <c r="Q8" s="223"/>
    </row>
    <row r="9" spans="1:17" s="5" customFormat="1" ht="28" customHeight="1" x14ac:dyDescent="0.25">
      <c r="A9" s="251"/>
      <c r="B9" s="29"/>
      <c r="C9" s="34" t="s">
        <v>205</v>
      </c>
      <c r="D9" s="47" t="s">
        <v>216</v>
      </c>
      <c r="E9" s="34" t="s">
        <v>204</v>
      </c>
      <c r="F9" s="34" t="s">
        <v>212</v>
      </c>
      <c r="G9" s="34" t="s">
        <v>201</v>
      </c>
      <c r="H9" s="29">
        <v>2</v>
      </c>
      <c r="I9" s="230"/>
      <c r="J9" s="30">
        <v>799</v>
      </c>
      <c r="K9" s="30">
        <f t="shared" ref="K9:K15" si="0">J9*0.9</f>
        <v>719.1</v>
      </c>
      <c r="L9" s="30">
        <f t="shared" ref="L9:L15" si="1">J9*0.85</f>
        <v>679.15</v>
      </c>
      <c r="M9" s="30">
        <f t="shared" ref="M9:M15" si="2">J9*0.8</f>
        <v>639.20000000000005</v>
      </c>
      <c r="N9" s="30">
        <f t="shared" ref="N9:N15" si="3">J9*0.75</f>
        <v>599.25</v>
      </c>
      <c r="O9" s="30">
        <f t="shared" ref="O9:O15" si="4">J9*0.7</f>
        <v>559.29999999999995</v>
      </c>
      <c r="P9" s="29"/>
      <c r="Q9" s="223"/>
    </row>
    <row r="10" spans="1:17" s="5" customFormat="1" ht="28" customHeight="1" x14ac:dyDescent="0.25">
      <c r="A10" s="251"/>
      <c r="B10" s="29"/>
      <c r="C10" s="34" t="s">
        <v>206</v>
      </c>
      <c r="D10" s="47" t="s">
        <v>217</v>
      </c>
      <c r="E10" s="34" t="s">
        <v>208</v>
      </c>
      <c r="F10" s="34" t="s">
        <v>213</v>
      </c>
      <c r="G10" s="34" t="s">
        <v>254</v>
      </c>
      <c r="H10" s="29">
        <v>32</v>
      </c>
      <c r="I10" s="230"/>
      <c r="J10" s="30">
        <v>5999</v>
      </c>
      <c r="K10" s="30">
        <f t="shared" si="0"/>
        <v>5399.1</v>
      </c>
      <c r="L10" s="30">
        <f>J10*0.85</f>
        <v>5099.1499999999996</v>
      </c>
      <c r="M10" s="30">
        <f>J10*0.8</f>
        <v>4799.2</v>
      </c>
      <c r="N10" s="30">
        <f>J10*0.75</f>
        <v>4499.25</v>
      </c>
      <c r="O10" s="30">
        <f>J10*0.7</f>
        <v>4199.3</v>
      </c>
      <c r="P10" s="29"/>
      <c r="Q10" s="223"/>
    </row>
    <row r="11" spans="1:17" s="5" customFormat="1" ht="28" customHeight="1" x14ac:dyDescent="0.25">
      <c r="A11" s="251"/>
      <c r="B11" s="29"/>
      <c r="C11" s="34" t="s">
        <v>207</v>
      </c>
      <c r="D11" s="47" t="s">
        <v>217</v>
      </c>
      <c r="E11" s="34" t="s">
        <v>208</v>
      </c>
      <c r="F11" s="34" t="s">
        <v>213</v>
      </c>
      <c r="G11" s="34" t="s">
        <v>254</v>
      </c>
      <c r="H11" s="29">
        <v>16</v>
      </c>
      <c r="I11" s="230"/>
      <c r="J11" s="30">
        <v>4999</v>
      </c>
      <c r="K11" s="30">
        <f>J11*0.9</f>
        <v>4499.1000000000004</v>
      </c>
      <c r="L11" s="30">
        <f>J11*0.85</f>
        <v>4249.1499999999996</v>
      </c>
      <c r="M11" s="30">
        <f>J11*0.8</f>
        <v>3999.2000000000003</v>
      </c>
      <c r="N11" s="30">
        <f>J11*0.75</f>
        <v>3749.25</v>
      </c>
      <c r="O11" s="30">
        <f>J11*0.7</f>
        <v>3499.2999999999997</v>
      </c>
      <c r="P11" s="29"/>
      <c r="Q11" s="223"/>
    </row>
    <row r="12" spans="1:17" s="5" customFormat="1" ht="28" customHeight="1" x14ac:dyDescent="0.25">
      <c r="A12" s="251"/>
      <c r="B12" s="29"/>
      <c r="C12" s="29" t="s">
        <v>218</v>
      </c>
      <c r="D12" s="29" t="s">
        <v>219</v>
      </c>
      <c r="E12" s="34" t="s">
        <v>234</v>
      </c>
      <c r="F12" s="34" t="s">
        <v>234</v>
      </c>
      <c r="G12" s="34" t="s">
        <v>234</v>
      </c>
      <c r="H12" s="34" t="s">
        <v>234</v>
      </c>
      <c r="I12" s="230"/>
      <c r="J12" s="30">
        <v>50</v>
      </c>
      <c r="K12" s="30">
        <f>J12*0.9</f>
        <v>45</v>
      </c>
      <c r="L12" s="30">
        <f>J12*0.85</f>
        <v>42.5</v>
      </c>
      <c r="M12" s="30">
        <f>J12*0.8</f>
        <v>40</v>
      </c>
      <c r="N12" s="30">
        <f>J12*0.75</f>
        <v>37.5</v>
      </c>
      <c r="O12" s="30">
        <f>J12*0.7</f>
        <v>35</v>
      </c>
      <c r="P12" s="34" t="s">
        <v>259</v>
      </c>
      <c r="Q12" s="223"/>
    </row>
    <row r="13" spans="1:17" s="5" customFormat="1" ht="28" customHeight="1" x14ac:dyDescent="0.25">
      <c r="A13" s="251"/>
      <c r="B13" s="29"/>
      <c r="C13" s="29" t="s">
        <v>220</v>
      </c>
      <c r="D13" s="29" t="s">
        <v>219</v>
      </c>
      <c r="E13" s="34" t="s">
        <v>234</v>
      </c>
      <c r="F13" s="34" t="s">
        <v>234</v>
      </c>
      <c r="G13" s="34" t="s">
        <v>234</v>
      </c>
      <c r="H13" s="34" t="s">
        <v>234</v>
      </c>
      <c r="I13" s="230"/>
      <c r="J13" s="29">
        <v>100</v>
      </c>
      <c r="K13" s="29">
        <f>J13*0.9</f>
        <v>90</v>
      </c>
      <c r="L13" s="29">
        <f>J13*0.85</f>
        <v>85</v>
      </c>
      <c r="M13" s="29">
        <f>J13*0.8</f>
        <v>80</v>
      </c>
      <c r="N13" s="29">
        <f>J13*0.75</f>
        <v>75</v>
      </c>
      <c r="O13" s="29">
        <f>J13*0.7</f>
        <v>70</v>
      </c>
      <c r="P13" s="34" t="s">
        <v>259</v>
      </c>
      <c r="Q13" s="223"/>
    </row>
    <row r="14" spans="1:17" s="5" customFormat="1" ht="28" customHeight="1" x14ac:dyDescent="0.25">
      <c r="A14" s="251"/>
      <c r="B14" s="29"/>
      <c r="C14" s="29" t="s">
        <v>221</v>
      </c>
      <c r="D14" s="29" t="s">
        <v>219</v>
      </c>
      <c r="E14" s="34" t="s">
        <v>234</v>
      </c>
      <c r="F14" s="34" t="s">
        <v>234</v>
      </c>
      <c r="G14" s="34" t="s">
        <v>234</v>
      </c>
      <c r="H14" s="34" t="s">
        <v>234</v>
      </c>
      <c r="I14" s="230"/>
      <c r="J14" s="29">
        <v>640</v>
      </c>
      <c r="K14" s="29">
        <f t="shared" si="0"/>
        <v>576</v>
      </c>
      <c r="L14" s="29">
        <f t="shared" si="1"/>
        <v>544</v>
      </c>
      <c r="M14" s="29">
        <f t="shared" si="2"/>
        <v>512</v>
      </c>
      <c r="N14" s="29">
        <f t="shared" si="3"/>
        <v>480</v>
      </c>
      <c r="O14" s="29">
        <f t="shared" si="4"/>
        <v>448</v>
      </c>
      <c r="P14" s="34" t="s">
        <v>259</v>
      </c>
      <c r="Q14" s="223"/>
    </row>
    <row r="15" spans="1:17" s="5" customFormat="1" ht="28" customHeight="1" x14ac:dyDescent="0.25">
      <c r="A15" s="251"/>
      <c r="B15" s="29"/>
      <c r="C15" s="29" t="s">
        <v>222</v>
      </c>
      <c r="D15" s="29" t="s">
        <v>219</v>
      </c>
      <c r="E15" s="34" t="s">
        <v>234</v>
      </c>
      <c r="F15" s="34" t="s">
        <v>234</v>
      </c>
      <c r="G15" s="34" t="s">
        <v>234</v>
      </c>
      <c r="H15" s="34" t="s">
        <v>234</v>
      </c>
      <c r="I15" s="230"/>
      <c r="J15" s="29">
        <v>1120</v>
      </c>
      <c r="K15" s="29">
        <f t="shared" si="0"/>
        <v>1008</v>
      </c>
      <c r="L15" s="29">
        <f t="shared" si="1"/>
        <v>952</v>
      </c>
      <c r="M15" s="29">
        <f t="shared" si="2"/>
        <v>896</v>
      </c>
      <c r="N15" s="29">
        <f t="shared" si="3"/>
        <v>840</v>
      </c>
      <c r="O15" s="29">
        <f t="shared" si="4"/>
        <v>784</v>
      </c>
      <c r="P15" s="34" t="s">
        <v>259</v>
      </c>
      <c r="Q15" s="223"/>
    </row>
    <row r="16" spans="1:17" s="5" customFormat="1" ht="28" customHeight="1" x14ac:dyDescent="0.25">
      <c r="A16" s="251"/>
      <c r="B16" s="29"/>
      <c r="C16" s="29" t="s">
        <v>223</v>
      </c>
      <c r="D16" s="29" t="s">
        <v>219</v>
      </c>
      <c r="E16" s="34" t="s">
        <v>234</v>
      </c>
      <c r="F16" s="34" t="s">
        <v>234</v>
      </c>
      <c r="G16" s="34" t="s">
        <v>234</v>
      </c>
      <c r="H16" s="34" t="s">
        <v>234</v>
      </c>
      <c r="I16" s="230"/>
      <c r="J16" s="29">
        <v>1920</v>
      </c>
      <c r="K16" s="29">
        <f t="shared" ref="K16:K66" si="5">J16*0.9</f>
        <v>1728</v>
      </c>
      <c r="L16" s="29">
        <f t="shared" ref="L16:L66" si="6">J16*0.85</f>
        <v>1632</v>
      </c>
      <c r="M16" s="29">
        <f t="shared" ref="M16:M66" si="7">J16*0.8</f>
        <v>1536</v>
      </c>
      <c r="N16" s="29">
        <f t="shared" ref="N16:N66" si="8">J16*0.75</f>
        <v>1440</v>
      </c>
      <c r="O16" s="29">
        <f t="shared" ref="O16:O79" si="9">J16*0.7</f>
        <v>1344</v>
      </c>
      <c r="P16" s="34" t="s">
        <v>259</v>
      </c>
      <c r="Q16" s="223"/>
    </row>
    <row r="17" spans="1:17" s="5" customFormat="1" ht="28" customHeight="1" x14ac:dyDescent="0.25">
      <c r="A17" s="251"/>
      <c r="B17" s="29"/>
      <c r="C17" s="29" t="s">
        <v>224</v>
      </c>
      <c r="D17" s="29" t="s">
        <v>219</v>
      </c>
      <c r="E17" s="34" t="s">
        <v>234</v>
      </c>
      <c r="F17" s="34" t="s">
        <v>234</v>
      </c>
      <c r="G17" s="34" t="s">
        <v>234</v>
      </c>
      <c r="H17" s="34" t="s">
        <v>234</v>
      </c>
      <c r="I17" s="230"/>
      <c r="J17" s="29">
        <v>3200</v>
      </c>
      <c r="K17" s="29">
        <f t="shared" si="5"/>
        <v>2880</v>
      </c>
      <c r="L17" s="29">
        <f t="shared" si="6"/>
        <v>2720</v>
      </c>
      <c r="M17" s="29">
        <f t="shared" si="7"/>
        <v>2560</v>
      </c>
      <c r="N17" s="29">
        <f t="shared" si="8"/>
        <v>2400</v>
      </c>
      <c r="O17" s="29">
        <f t="shared" si="9"/>
        <v>2240</v>
      </c>
      <c r="P17" s="34" t="s">
        <v>259</v>
      </c>
      <c r="Q17" s="223"/>
    </row>
    <row r="18" spans="1:17" s="5" customFormat="1" ht="28" customHeight="1" x14ac:dyDescent="0.25">
      <c r="A18" s="251"/>
      <c r="B18" s="29"/>
      <c r="C18" s="29" t="s">
        <v>225</v>
      </c>
      <c r="D18" s="29" t="s">
        <v>219</v>
      </c>
      <c r="E18" s="34" t="s">
        <v>234</v>
      </c>
      <c r="F18" s="34" t="s">
        <v>234</v>
      </c>
      <c r="G18" s="34" t="s">
        <v>234</v>
      </c>
      <c r="H18" s="34" t="s">
        <v>234</v>
      </c>
      <c r="I18" s="230"/>
      <c r="J18" s="29">
        <v>5120</v>
      </c>
      <c r="K18" s="29">
        <f t="shared" si="5"/>
        <v>4608</v>
      </c>
      <c r="L18" s="29">
        <f t="shared" si="6"/>
        <v>4352</v>
      </c>
      <c r="M18" s="29">
        <f t="shared" si="7"/>
        <v>4096</v>
      </c>
      <c r="N18" s="29">
        <f t="shared" si="8"/>
        <v>3840</v>
      </c>
      <c r="O18" s="29">
        <f t="shared" si="9"/>
        <v>3584</v>
      </c>
      <c r="P18" s="34" t="s">
        <v>259</v>
      </c>
      <c r="Q18" s="223"/>
    </row>
    <row r="19" spans="1:17" s="5" customFormat="1" ht="28" customHeight="1" x14ac:dyDescent="0.25">
      <c r="A19" s="251"/>
      <c r="B19" s="29"/>
      <c r="C19" s="29" t="s">
        <v>226</v>
      </c>
      <c r="D19" s="29" t="s">
        <v>227</v>
      </c>
      <c r="E19" s="34" t="s">
        <v>234</v>
      </c>
      <c r="F19" s="34" t="s">
        <v>234</v>
      </c>
      <c r="G19" s="34" t="s">
        <v>234</v>
      </c>
      <c r="H19" s="34" t="s">
        <v>234</v>
      </c>
      <c r="I19" s="230"/>
      <c r="J19" s="30">
        <v>299</v>
      </c>
      <c r="K19" s="30">
        <f t="shared" si="5"/>
        <v>269.10000000000002</v>
      </c>
      <c r="L19" s="30">
        <f t="shared" si="6"/>
        <v>254.15</v>
      </c>
      <c r="M19" s="30">
        <f t="shared" si="7"/>
        <v>239.20000000000002</v>
      </c>
      <c r="N19" s="30">
        <f t="shared" si="8"/>
        <v>224.25</v>
      </c>
      <c r="O19" s="30">
        <f t="shared" si="9"/>
        <v>209.29999999999998</v>
      </c>
      <c r="P19" s="29"/>
      <c r="Q19" s="223"/>
    </row>
    <row r="20" spans="1:17" s="5" customFormat="1" ht="28" customHeight="1" x14ac:dyDescent="0.25">
      <c r="A20" s="251"/>
      <c r="B20" s="29"/>
      <c r="C20" s="29" t="s">
        <v>228</v>
      </c>
      <c r="D20" s="29" t="s">
        <v>229</v>
      </c>
      <c r="E20" s="34" t="s">
        <v>234</v>
      </c>
      <c r="F20" s="34" t="s">
        <v>234</v>
      </c>
      <c r="G20" s="34" t="s">
        <v>234</v>
      </c>
      <c r="H20" s="34" t="s">
        <v>234</v>
      </c>
      <c r="I20" s="230"/>
      <c r="J20" s="30">
        <v>599</v>
      </c>
      <c r="K20" s="30">
        <f t="shared" si="5"/>
        <v>539.1</v>
      </c>
      <c r="L20" s="30">
        <f t="shared" si="6"/>
        <v>509.15</v>
      </c>
      <c r="M20" s="30">
        <f t="shared" si="7"/>
        <v>479.20000000000005</v>
      </c>
      <c r="N20" s="30">
        <f t="shared" si="8"/>
        <v>449.25</v>
      </c>
      <c r="O20" s="30">
        <f t="shared" si="9"/>
        <v>419.29999999999995</v>
      </c>
      <c r="P20" s="29" t="s">
        <v>257</v>
      </c>
      <c r="Q20" s="223"/>
    </row>
    <row r="21" spans="1:17" s="5" customFormat="1" ht="28" customHeight="1" x14ac:dyDescent="0.25">
      <c r="A21" s="251"/>
      <c r="B21" s="29"/>
      <c r="C21" s="29" t="s">
        <v>230</v>
      </c>
      <c r="D21" s="29" t="s">
        <v>231</v>
      </c>
      <c r="E21" s="34" t="s">
        <v>234</v>
      </c>
      <c r="F21" s="34" t="s">
        <v>234</v>
      </c>
      <c r="G21" s="34" t="s">
        <v>234</v>
      </c>
      <c r="H21" s="34" t="s">
        <v>234</v>
      </c>
      <c r="I21" s="230"/>
      <c r="J21" s="30">
        <v>1999</v>
      </c>
      <c r="K21" s="30">
        <f t="shared" si="5"/>
        <v>1799.1000000000001</v>
      </c>
      <c r="L21" s="30">
        <f t="shared" si="6"/>
        <v>1699.1499999999999</v>
      </c>
      <c r="M21" s="30">
        <f t="shared" si="7"/>
        <v>1599.2</v>
      </c>
      <c r="N21" s="30">
        <f t="shared" si="8"/>
        <v>1499.25</v>
      </c>
      <c r="O21" s="30">
        <f t="shared" si="9"/>
        <v>1399.3</v>
      </c>
      <c r="P21" s="29" t="s">
        <v>257</v>
      </c>
      <c r="Q21" s="223"/>
    </row>
    <row r="22" spans="1:17" s="5" customFormat="1" ht="28" customHeight="1" x14ac:dyDescent="0.25">
      <c r="A22" s="251"/>
      <c r="B22" s="29"/>
      <c r="C22" s="29" t="s">
        <v>232</v>
      </c>
      <c r="D22" s="29" t="s">
        <v>233</v>
      </c>
      <c r="E22" s="34" t="s">
        <v>234</v>
      </c>
      <c r="F22" s="34" t="s">
        <v>234</v>
      </c>
      <c r="G22" s="34" t="s">
        <v>234</v>
      </c>
      <c r="H22" s="34" t="s">
        <v>234</v>
      </c>
      <c r="I22" s="230"/>
      <c r="J22" s="30">
        <v>19999</v>
      </c>
      <c r="K22" s="30">
        <f t="shared" si="5"/>
        <v>17999.100000000002</v>
      </c>
      <c r="L22" s="30">
        <f t="shared" si="6"/>
        <v>16999.149999999998</v>
      </c>
      <c r="M22" s="30">
        <f t="shared" si="7"/>
        <v>15999.2</v>
      </c>
      <c r="N22" s="30">
        <f t="shared" si="8"/>
        <v>14999.25</v>
      </c>
      <c r="O22" s="30">
        <f t="shared" si="9"/>
        <v>13999.3</v>
      </c>
      <c r="P22" s="29" t="s">
        <v>257</v>
      </c>
      <c r="Q22" s="223"/>
    </row>
    <row r="23" spans="1:17" s="5" customFormat="1" ht="28" customHeight="1" x14ac:dyDescent="0.25">
      <c r="A23" s="251"/>
      <c r="B23" s="29"/>
      <c r="C23" s="34" t="s">
        <v>445</v>
      </c>
      <c r="D23" s="29" t="s">
        <v>215</v>
      </c>
      <c r="E23" s="34" t="s">
        <v>234</v>
      </c>
      <c r="F23" s="34" t="s">
        <v>234</v>
      </c>
      <c r="G23" s="34" t="s">
        <v>234</v>
      </c>
      <c r="H23" s="34" t="s">
        <v>234</v>
      </c>
      <c r="I23" s="230"/>
      <c r="J23" s="30">
        <v>59999</v>
      </c>
      <c r="K23" s="30">
        <f t="shared" si="5"/>
        <v>53999.1</v>
      </c>
      <c r="L23" s="30">
        <f t="shared" si="6"/>
        <v>50999.15</v>
      </c>
      <c r="M23" s="30">
        <f t="shared" si="7"/>
        <v>47999.200000000004</v>
      </c>
      <c r="N23" s="30">
        <f t="shared" si="8"/>
        <v>44999.25</v>
      </c>
      <c r="O23" s="30">
        <f t="shared" si="9"/>
        <v>41999.299999999996</v>
      </c>
      <c r="P23" s="29"/>
      <c r="Q23" s="223"/>
    </row>
    <row r="24" spans="1:17" s="5" customFormat="1" ht="28" customHeight="1" thickBot="1" x14ac:dyDescent="0.3">
      <c r="A24" s="252"/>
      <c r="B24" s="54"/>
      <c r="C24" s="55" t="s">
        <v>442</v>
      </c>
      <c r="D24" s="54" t="s">
        <v>215</v>
      </c>
      <c r="E24" s="55" t="s">
        <v>234</v>
      </c>
      <c r="F24" s="55" t="s">
        <v>234</v>
      </c>
      <c r="G24" s="55" t="s">
        <v>234</v>
      </c>
      <c r="H24" s="55" t="s">
        <v>234</v>
      </c>
      <c r="I24" s="231"/>
      <c r="J24" s="56">
        <v>1500</v>
      </c>
      <c r="K24" s="56">
        <f t="shared" si="5"/>
        <v>1350</v>
      </c>
      <c r="L24" s="56">
        <f t="shared" si="6"/>
        <v>1275</v>
      </c>
      <c r="M24" s="56">
        <f t="shared" si="7"/>
        <v>1200</v>
      </c>
      <c r="N24" s="56">
        <f t="shared" si="8"/>
        <v>1125</v>
      </c>
      <c r="O24" s="56">
        <f t="shared" si="9"/>
        <v>1050</v>
      </c>
      <c r="P24" s="55" t="s">
        <v>258</v>
      </c>
      <c r="Q24" s="224"/>
    </row>
    <row r="25" spans="1:17" s="5" customFormat="1" ht="28" customHeight="1" x14ac:dyDescent="0.25">
      <c r="A25" s="337" t="s">
        <v>235</v>
      </c>
      <c r="B25" s="58"/>
      <c r="C25" s="58" t="s">
        <v>236</v>
      </c>
      <c r="D25" s="59" t="s">
        <v>216</v>
      </c>
      <c r="E25" s="59" t="s">
        <v>246</v>
      </c>
      <c r="F25" s="59" t="s">
        <v>210</v>
      </c>
      <c r="G25" s="59" t="s">
        <v>201</v>
      </c>
      <c r="H25" s="58">
        <v>1</v>
      </c>
      <c r="I25" s="226" t="s">
        <v>443</v>
      </c>
      <c r="J25" s="58">
        <v>399</v>
      </c>
      <c r="K25" s="60">
        <f t="shared" si="5"/>
        <v>359.1</v>
      </c>
      <c r="L25" s="60">
        <f t="shared" si="6"/>
        <v>339.15</v>
      </c>
      <c r="M25" s="60">
        <f t="shared" si="7"/>
        <v>319.20000000000005</v>
      </c>
      <c r="N25" s="60">
        <f t="shared" si="8"/>
        <v>299.25</v>
      </c>
      <c r="O25" s="60">
        <f t="shared" si="9"/>
        <v>279.29999999999995</v>
      </c>
      <c r="P25" s="58"/>
      <c r="Q25" s="220" t="s">
        <v>453</v>
      </c>
    </row>
    <row r="26" spans="1:17" s="5" customFormat="1" ht="28" customHeight="1" x14ac:dyDescent="0.25">
      <c r="A26" s="338"/>
      <c r="B26" s="31"/>
      <c r="C26" s="31" t="s">
        <v>237</v>
      </c>
      <c r="D26" s="35" t="s">
        <v>216</v>
      </c>
      <c r="E26" s="35" t="s">
        <v>246</v>
      </c>
      <c r="F26" s="35" t="s">
        <v>247</v>
      </c>
      <c r="G26" s="35" t="s">
        <v>248</v>
      </c>
      <c r="H26" s="31">
        <v>1</v>
      </c>
      <c r="I26" s="227"/>
      <c r="J26" s="33">
        <v>1299</v>
      </c>
      <c r="K26" s="33">
        <f t="shared" si="5"/>
        <v>1169.1000000000001</v>
      </c>
      <c r="L26" s="33">
        <f t="shared" si="6"/>
        <v>1104.1499999999999</v>
      </c>
      <c r="M26" s="33">
        <f t="shared" si="7"/>
        <v>1039.2</v>
      </c>
      <c r="N26" s="33">
        <f t="shared" si="8"/>
        <v>974.25</v>
      </c>
      <c r="O26" s="33">
        <f t="shared" si="9"/>
        <v>909.3</v>
      </c>
      <c r="P26" s="31"/>
      <c r="Q26" s="331"/>
    </row>
    <row r="27" spans="1:17" s="5" customFormat="1" ht="28" customHeight="1" x14ac:dyDescent="0.25">
      <c r="A27" s="338"/>
      <c r="B27" s="31"/>
      <c r="C27" s="31" t="s">
        <v>238</v>
      </c>
      <c r="D27" s="35" t="s">
        <v>216</v>
      </c>
      <c r="E27" s="35" t="s">
        <v>249</v>
      </c>
      <c r="F27" s="35" t="s">
        <v>250</v>
      </c>
      <c r="G27" s="35" t="s">
        <v>201</v>
      </c>
      <c r="H27" s="31">
        <v>1</v>
      </c>
      <c r="I27" s="227"/>
      <c r="J27" s="33">
        <v>478</v>
      </c>
      <c r="K27" s="33">
        <f t="shared" si="5"/>
        <v>430.2</v>
      </c>
      <c r="L27" s="33">
        <f t="shared" si="6"/>
        <v>406.3</v>
      </c>
      <c r="M27" s="33">
        <f t="shared" si="7"/>
        <v>382.40000000000003</v>
      </c>
      <c r="N27" s="33">
        <f t="shared" si="8"/>
        <v>358.5</v>
      </c>
      <c r="O27" s="33">
        <f t="shared" si="9"/>
        <v>334.59999999999997</v>
      </c>
      <c r="P27" s="31"/>
      <c r="Q27" s="331"/>
    </row>
    <row r="28" spans="1:17" s="5" customFormat="1" ht="28" customHeight="1" x14ac:dyDescent="0.25">
      <c r="A28" s="338"/>
      <c r="B28" s="31"/>
      <c r="C28" s="31" t="s">
        <v>239</v>
      </c>
      <c r="D28" s="35" t="s">
        <v>216</v>
      </c>
      <c r="E28" s="35" t="s">
        <v>251</v>
      </c>
      <c r="F28" s="35" t="s">
        <v>252</v>
      </c>
      <c r="G28" s="35" t="s">
        <v>201</v>
      </c>
      <c r="H28" s="31">
        <v>1</v>
      </c>
      <c r="I28" s="227"/>
      <c r="J28" s="32">
        <v>599</v>
      </c>
      <c r="K28" s="32">
        <f t="shared" si="5"/>
        <v>539.1</v>
      </c>
      <c r="L28" s="32">
        <f t="shared" si="6"/>
        <v>509.15</v>
      </c>
      <c r="M28" s="32">
        <f t="shared" si="7"/>
        <v>479.20000000000005</v>
      </c>
      <c r="N28" s="32">
        <f t="shared" si="8"/>
        <v>449.25</v>
      </c>
      <c r="O28" s="32">
        <f t="shared" si="9"/>
        <v>419.29999999999995</v>
      </c>
      <c r="P28" s="31"/>
      <c r="Q28" s="331"/>
    </row>
    <row r="29" spans="1:17" s="5" customFormat="1" ht="28" customHeight="1" x14ac:dyDescent="0.25">
      <c r="A29" s="338"/>
      <c r="B29" s="31"/>
      <c r="C29" s="31" t="s">
        <v>36</v>
      </c>
      <c r="D29" s="35" t="s">
        <v>217</v>
      </c>
      <c r="E29" s="35" t="s">
        <v>253</v>
      </c>
      <c r="F29" s="35" t="s">
        <v>213</v>
      </c>
      <c r="G29" s="35" t="s">
        <v>248</v>
      </c>
      <c r="H29" s="31">
        <v>18</v>
      </c>
      <c r="I29" s="227"/>
      <c r="J29" s="32">
        <v>4990</v>
      </c>
      <c r="K29" s="32">
        <f t="shared" si="5"/>
        <v>4491</v>
      </c>
      <c r="L29" s="32">
        <f t="shared" si="6"/>
        <v>4241.5</v>
      </c>
      <c r="M29" s="32">
        <f t="shared" si="7"/>
        <v>3992</v>
      </c>
      <c r="N29" s="32">
        <f t="shared" si="8"/>
        <v>3742.5</v>
      </c>
      <c r="O29" s="32">
        <f t="shared" si="9"/>
        <v>3493</v>
      </c>
      <c r="P29" s="31"/>
      <c r="Q29" s="331"/>
    </row>
    <row r="30" spans="1:17" s="5" customFormat="1" ht="28" customHeight="1" x14ac:dyDescent="0.25">
      <c r="A30" s="338"/>
      <c r="B30" s="31"/>
      <c r="C30" s="31" t="s">
        <v>240</v>
      </c>
      <c r="D30" s="31" t="s">
        <v>219</v>
      </c>
      <c r="E30" s="35" t="s">
        <v>234</v>
      </c>
      <c r="F30" s="35" t="s">
        <v>234</v>
      </c>
      <c r="G30" s="35" t="s">
        <v>234</v>
      </c>
      <c r="H30" s="35" t="s">
        <v>234</v>
      </c>
      <c r="I30" s="227"/>
      <c r="J30" s="32">
        <v>500</v>
      </c>
      <c r="K30" s="32">
        <f t="shared" si="5"/>
        <v>450</v>
      </c>
      <c r="L30" s="32">
        <f t="shared" si="6"/>
        <v>425</v>
      </c>
      <c r="M30" s="32">
        <f t="shared" si="7"/>
        <v>400</v>
      </c>
      <c r="N30" s="32">
        <f t="shared" si="8"/>
        <v>375</v>
      </c>
      <c r="O30" s="32">
        <f t="shared" si="9"/>
        <v>350</v>
      </c>
      <c r="P30" s="31" t="s">
        <v>255</v>
      </c>
      <c r="Q30" s="331"/>
    </row>
    <row r="31" spans="1:17" s="5" customFormat="1" ht="28" customHeight="1" x14ac:dyDescent="0.25">
      <c r="A31" s="338"/>
      <c r="B31" s="31"/>
      <c r="C31" s="35" t="s">
        <v>442</v>
      </c>
      <c r="D31" s="31" t="s">
        <v>215</v>
      </c>
      <c r="E31" s="35" t="s">
        <v>234</v>
      </c>
      <c r="F31" s="35" t="s">
        <v>234</v>
      </c>
      <c r="G31" s="35" t="s">
        <v>234</v>
      </c>
      <c r="H31" s="35" t="s">
        <v>234</v>
      </c>
      <c r="I31" s="227"/>
      <c r="J31" s="31">
        <v>1500</v>
      </c>
      <c r="K31" s="31">
        <f t="shared" si="5"/>
        <v>1350</v>
      </c>
      <c r="L31" s="31">
        <f t="shared" si="6"/>
        <v>1275</v>
      </c>
      <c r="M31" s="31">
        <f t="shared" si="7"/>
        <v>1200</v>
      </c>
      <c r="N31" s="31">
        <f t="shared" si="8"/>
        <v>1125</v>
      </c>
      <c r="O31" s="31">
        <f t="shared" si="9"/>
        <v>1050</v>
      </c>
      <c r="P31" s="31" t="s">
        <v>256</v>
      </c>
      <c r="Q31" s="331"/>
    </row>
    <row r="32" spans="1:17" s="5" customFormat="1" ht="28" customHeight="1" x14ac:dyDescent="0.25">
      <c r="A32" s="338"/>
      <c r="B32" s="31"/>
      <c r="C32" s="31" t="s">
        <v>241</v>
      </c>
      <c r="D32" s="31" t="s">
        <v>219</v>
      </c>
      <c r="E32" s="35" t="s">
        <v>234</v>
      </c>
      <c r="F32" s="35" t="s">
        <v>234</v>
      </c>
      <c r="G32" s="35" t="s">
        <v>234</v>
      </c>
      <c r="H32" s="35" t="s">
        <v>234</v>
      </c>
      <c r="I32" s="227"/>
      <c r="J32" s="31">
        <v>350</v>
      </c>
      <c r="K32" s="32">
        <f t="shared" si="5"/>
        <v>315</v>
      </c>
      <c r="L32" s="32">
        <f t="shared" si="6"/>
        <v>297.5</v>
      </c>
      <c r="M32" s="32">
        <f t="shared" si="7"/>
        <v>280</v>
      </c>
      <c r="N32" s="32">
        <f t="shared" si="8"/>
        <v>262.5</v>
      </c>
      <c r="O32" s="32">
        <f t="shared" si="9"/>
        <v>244.99999999999997</v>
      </c>
      <c r="P32" s="31"/>
      <c r="Q32" s="331"/>
    </row>
    <row r="33" spans="1:17" s="5" customFormat="1" ht="28" customHeight="1" x14ac:dyDescent="0.25">
      <c r="A33" s="338"/>
      <c r="B33" s="31"/>
      <c r="C33" s="31" t="s">
        <v>242</v>
      </c>
      <c r="D33" s="31" t="s">
        <v>229</v>
      </c>
      <c r="E33" s="35" t="s">
        <v>234</v>
      </c>
      <c r="F33" s="35" t="s">
        <v>234</v>
      </c>
      <c r="G33" s="35" t="s">
        <v>234</v>
      </c>
      <c r="H33" s="35" t="s">
        <v>234</v>
      </c>
      <c r="I33" s="227"/>
      <c r="J33" s="31">
        <v>299</v>
      </c>
      <c r="K33" s="32">
        <f t="shared" si="5"/>
        <v>269.10000000000002</v>
      </c>
      <c r="L33" s="32">
        <f t="shared" si="6"/>
        <v>254.15</v>
      </c>
      <c r="M33" s="32">
        <f t="shared" si="7"/>
        <v>239.20000000000002</v>
      </c>
      <c r="N33" s="32">
        <f t="shared" si="8"/>
        <v>224.25</v>
      </c>
      <c r="O33" s="32">
        <f t="shared" si="9"/>
        <v>209.29999999999998</v>
      </c>
      <c r="P33" s="31" t="s">
        <v>257</v>
      </c>
      <c r="Q33" s="331"/>
    </row>
    <row r="34" spans="1:17" s="5" customFormat="1" ht="28" customHeight="1" x14ac:dyDescent="0.25">
      <c r="A34" s="338"/>
      <c r="B34" s="31"/>
      <c r="C34" s="31" t="s">
        <v>243</v>
      </c>
      <c r="D34" s="31" t="s">
        <v>231</v>
      </c>
      <c r="E34" s="35" t="s">
        <v>234</v>
      </c>
      <c r="F34" s="35" t="s">
        <v>234</v>
      </c>
      <c r="G34" s="35" t="s">
        <v>234</v>
      </c>
      <c r="H34" s="35" t="s">
        <v>234</v>
      </c>
      <c r="I34" s="227"/>
      <c r="J34" s="31">
        <v>999</v>
      </c>
      <c r="K34" s="32">
        <f t="shared" si="5"/>
        <v>899.1</v>
      </c>
      <c r="L34" s="32">
        <f t="shared" si="6"/>
        <v>849.15</v>
      </c>
      <c r="M34" s="32">
        <f t="shared" si="7"/>
        <v>799.2</v>
      </c>
      <c r="N34" s="32">
        <f t="shared" si="8"/>
        <v>749.25</v>
      </c>
      <c r="O34" s="32">
        <f t="shared" si="9"/>
        <v>699.3</v>
      </c>
      <c r="P34" s="31" t="s">
        <v>257</v>
      </c>
      <c r="Q34" s="331"/>
    </row>
    <row r="35" spans="1:17" s="5" customFormat="1" ht="28" customHeight="1" x14ac:dyDescent="0.25">
      <c r="A35" s="338"/>
      <c r="B35" s="31"/>
      <c r="C35" s="31" t="s">
        <v>244</v>
      </c>
      <c r="D35" s="31" t="s">
        <v>233</v>
      </c>
      <c r="E35" s="35" t="s">
        <v>234</v>
      </c>
      <c r="F35" s="35" t="s">
        <v>234</v>
      </c>
      <c r="G35" s="35" t="s">
        <v>234</v>
      </c>
      <c r="H35" s="35" t="s">
        <v>234</v>
      </c>
      <c r="I35" s="227"/>
      <c r="J35" s="36">
        <v>15999</v>
      </c>
      <c r="K35" s="32">
        <f t="shared" si="5"/>
        <v>14399.1</v>
      </c>
      <c r="L35" s="32">
        <f t="shared" si="6"/>
        <v>13599.15</v>
      </c>
      <c r="M35" s="32">
        <f t="shared" si="7"/>
        <v>12799.2</v>
      </c>
      <c r="N35" s="32">
        <f t="shared" si="8"/>
        <v>11999.25</v>
      </c>
      <c r="O35" s="32">
        <f t="shared" si="9"/>
        <v>11199.3</v>
      </c>
      <c r="P35" s="31" t="s">
        <v>257</v>
      </c>
      <c r="Q35" s="331"/>
    </row>
    <row r="36" spans="1:17" s="5" customFormat="1" ht="28" customHeight="1" thickBot="1" x14ac:dyDescent="0.3">
      <c r="A36" s="339"/>
      <c r="B36" s="61"/>
      <c r="C36" s="61" t="s">
        <v>245</v>
      </c>
      <c r="D36" s="61" t="s">
        <v>168</v>
      </c>
      <c r="E36" s="84" t="s">
        <v>234</v>
      </c>
      <c r="F36" s="84" t="s">
        <v>234</v>
      </c>
      <c r="G36" s="84" t="s">
        <v>234</v>
      </c>
      <c r="H36" s="84" t="s">
        <v>234</v>
      </c>
      <c r="I36" s="228"/>
      <c r="J36" s="61">
        <v>159999</v>
      </c>
      <c r="K36" s="62">
        <f t="shared" si="5"/>
        <v>143999.1</v>
      </c>
      <c r="L36" s="62">
        <f t="shared" si="6"/>
        <v>135999.15</v>
      </c>
      <c r="M36" s="62">
        <f t="shared" si="7"/>
        <v>127999.20000000001</v>
      </c>
      <c r="N36" s="62">
        <f t="shared" si="8"/>
        <v>119999.25</v>
      </c>
      <c r="O36" s="62">
        <f t="shared" si="9"/>
        <v>111999.29999999999</v>
      </c>
      <c r="P36" s="61" t="s">
        <v>257</v>
      </c>
      <c r="Q36" s="332"/>
    </row>
    <row r="37" spans="1:17" s="5" customFormat="1" ht="28" customHeight="1" x14ac:dyDescent="0.25">
      <c r="A37" s="239" t="s">
        <v>262</v>
      </c>
      <c r="B37" s="63"/>
      <c r="C37" s="63" t="s">
        <v>260</v>
      </c>
      <c r="D37" s="64" t="s">
        <v>261</v>
      </c>
      <c r="E37" s="345" t="s">
        <v>263</v>
      </c>
      <c r="F37" s="346"/>
      <c r="G37" s="346"/>
      <c r="H37" s="347"/>
      <c r="I37" s="343"/>
      <c r="J37" s="63">
        <v>1</v>
      </c>
      <c r="K37" s="63">
        <f>J37*0.9</f>
        <v>0.9</v>
      </c>
      <c r="L37" s="63">
        <f>J37*0.85</f>
        <v>0.85</v>
      </c>
      <c r="M37" s="63">
        <f>J37*0.8</f>
        <v>0.8</v>
      </c>
      <c r="N37" s="63">
        <f>J37*0.75</f>
        <v>0.75</v>
      </c>
      <c r="O37" s="63">
        <f>J37*0.7</f>
        <v>0.7</v>
      </c>
      <c r="P37" s="63"/>
      <c r="Q37" s="85"/>
    </row>
    <row r="38" spans="1:17" s="5" customFormat="1" ht="28" customHeight="1" thickBot="1" x14ac:dyDescent="0.3">
      <c r="A38" s="246"/>
      <c r="B38" s="68"/>
      <c r="C38" s="68" t="s">
        <v>206</v>
      </c>
      <c r="D38" s="69" t="s">
        <v>217</v>
      </c>
      <c r="E38" s="69" t="s">
        <v>253</v>
      </c>
      <c r="F38" s="69" t="s">
        <v>213</v>
      </c>
      <c r="G38" s="69" t="s">
        <v>248</v>
      </c>
      <c r="H38" s="68">
        <v>18</v>
      </c>
      <c r="I38" s="344"/>
      <c r="J38" s="71">
        <v>2999</v>
      </c>
      <c r="K38" s="71">
        <f t="shared" si="5"/>
        <v>2699.1</v>
      </c>
      <c r="L38" s="71">
        <f t="shared" si="6"/>
        <v>2549.15</v>
      </c>
      <c r="M38" s="71">
        <f t="shared" si="7"/>
        <v>2399.2000000000003</v>
      </c>
      <c r="N38" s="71">
        <f t="shared" si="8"/>
        <v>2249.25</v>
      </c>
      <c r="O38" s="71">
        <f t="shared" si="9"/>
        <v>2099.2999999999997</v>
      </c>
      <c r="P38" s="68"/>
      <c r="Q38" s="86"/>
    </row>
    <row r="39" spans="1:17" ht="28" customHeight="1" x14ac:dyDescent="0.25">
      <c r="A39" s="301" t="s">
        <v>570</v>
      </c>
      <c r="B39" s="189"/>
      <c r="C39" s="189" t="s">
        <v>571</v>
      </c>
      <c r="D39" s="189" t="s">
        <v>572</v>
      </c>
      <c r="E39" s="189" t="s">
        <v>573</v>
      </c>
      <c r="F39" s="189" t="s">
        <v>614</v>
      </c>
      <c r="G39" s="189" t="s">
        <v>437</v>
      </c>
      <c r="H39" s="189" t="s">
        <v>610</v>
      </c>
      <c r="I39" s="304"/>
      <c r="J39" s="189">
        <v>579</v>
      </c>
      <c r="K39" s="190">
        <f t="shared" si="5"/>
        <v>521.1</v>
      </c>
      <c r="L39" s="190">
        <f t="shared" si="6"/>
        <v>492.15</v>
      </c>
      <c r="M39" s="190">
        <f t="shared" si="7"/>
        <v>463.20000000000005</v>
      </c>
      <c r="N39" s="190">
        <f t="shared" si="8"/>
        <v>434.25</v>
      </c>
      <c r="O39" s="190">
        <f t="shared" si="9"/>
        <v>405.29999999999995</v>
      </c>
      <c r="P39" s="310" t="s">
        <v>623</v>
      </c>
      <c r="Q39" s="327"/>
    </row>
    <row r="40" spans="1:17" ht="28" customHeight="1" x14ac:dyDescent="0.25">
      <c r="A40" s="302"/>
      <c r="B40" s="35"/>
      <c r="C40" s="35" t="s">
        <v>574</v>
      </c>
      <c r="D40" s="35" t="s">
        <v>572</v>
      </c>
      <c r="E40" s="35" t="s">
        <v>575</v>
      </c>
      <c r="F40" s="35" t="s">
        <v>616</v>
      </c>
      <c r="G40" s="35" t="s">
        <v>437</v>
      </c>
      <c r="H40" s="35" t="s">
        <v>610</v>
      </c>
      <c r="I40" s="305"/>
      <c r="J40" s="35">
        <v>999</v>
      </c>
      <c r="K40" s="191">
        <f t="shared" si="5"/>
        <v>899.1</v>
      </c>
      <c r="L40" s="191">
        <f t="shared" si="6"/>
        <v>849.15</v>
      </c>
      <c r="M40" s="191">
        <f t="shared" si="7"/>
        <v>799.2</v>
      </c>
      <c r="N40" s="191">
        <f t="shared" si="8"/>
        <v>749.25</v>
      </c>
      <c r="O40" s="192">
        <f t="shared" si="9"/>
        <v>699.3</v>
      </c>
      <c r="P40" s="311"/>
      <c r="Q40" s="328"/>
    </row>
    <row r="41" spans="1:17" ht="28" customHeight="1" x14ac:dyDescent="0.25">
      <c r="A41" s="302"/>
      <c r="B41" s="35"/>
      <c r="C41" s="35" t="s">
        <v>576</v>
      </c>
      <c r="D41" s="35" t="s">
        <v>572</v>
      </c>
      <c r="E41" s="35" t="s">
        <v>577</v>
      </c>
      <c r="F41" s="35" t="s">
        <v>618</v>
      </c>
      <c r="G41" s="35" t="s">
        <v>437</v>
      </c>
      <c r="H41" s="35" t="s">
        <v>610</v>
      </c>
      <c r="I41" s="305"/>
      <c r="J41" s="35">
        <v>1289</v>
      </c>
      <c r="K41" s="191">
        <f t="shared" si="5"/>
        <v>1160.1000000000001</v>
      </c>
      <c r="L41" s="191">
        <f t="shared" si="6"/>
        <v>1095.6499999999999</v>
      </c>
      <c r="M41" s="191">
        <f t="shared" si="7"/>
        <v>1031.2</v>
      </c>
      <c r="N41" s="191">
        <f t="shared" si="8"/>
        <v>966.75</v>
      </c>
      <c r="O41" s="192">
        <f t="shared" si="9"/>
        <v>902.3</v>
      </c>
      <c r="P41" s="311"/>
      <c r="Q41" s="328"/>
    </row>
    <row r="42" spans="1:17" ht="28" customHeight="1" x14ac:dyDescent="0.25">
      <c r="A42" s="302"/>
      <c r="B42" s="35"/>
      <c r="C42" s="35" t="s">
        <v>578</v>
      </c>
      <c r="D42" s="35" t="s">
        <v>572</v>
      </c>
      <c r="E42" s="35" t="s">
        <v>579</v>
      </c>
      <c r="F42" s="35" t="s">
        <v>580</v>
      </c>
      <c r="G42" s="35" t="s">
        <v>437</v>
      </c>
      <c r="H42" s="35" t="s">
        <v>437</v>
      </c>
      <c r="I42" s="305"/>
      <c r="J42" s="35">
        <v>12859</v>
      </c>
      <c r="K42" s="192">
        <f t="shared" si="5"/>
        <v>11573.1</v>
      </c>
      <c r="L42" s="192">
        <f t="shared" si="6"/>
        <v>10930.15</v>
      </c>
      <c r="M42" s="192">
        <f t="shared" si="7"/>
        <v>10287.200000000001</v>
      </c>
      <c r="N42" s="192">
        <f t="shared" si="8"/>
        <v>9644.25</v>
      </c>
      <c r="O42" s="192">
        <f t="shared" si="9"/>
        <v>9001.2999999999993</v>
      </c>
      <c r="P42" s="311"/>
      <c r="Q42" s="328"/>
    </row>
    <row r="43" spans="1:17" ht="28" customHeight="1" x14ac:dyDescent="0.25">
      <c r="A43" s="302"/>
      <c r="B43" s="35"/>
      <c r="C43" s="35" t="s">
        <v>619</v>
      </c>
      <c r="D43" s="35" t="s">
        <v>609</v>
      </c>
      <c r="E43" s="35" t="s">
        <v>610</v>
      </c>
      <c r="F43" s="35" t="s">
        <v>610</v>
      </c>
      <c r="G43" s="35" t="s">
        <v>612</v>
      </c>
      <c r="H43" s="35" t="s">
        <v>610</v>
      </c>
      <c r="I43" s="305"/>
      <c r="J43" s="35">
        <v>829</v>
      </c>
      <c r="K43" s="192">
        <f t="shared" si="5"/>
        <v>746.1</v>
      </c>
      <c r="L43" s="192">
        <f t="shared" si="6"/>
        <v>704.65</v>
      </c>
      <c r="M43" s="192">
        <f t="shared" si="7"/>
        <v>663.2</v>
      </c>
      <c r="N43" s="192">
        <f t="shared" si="8"/>
        <v>621.75</v>
      </c>
      <c r="O43" s="192">
        <f t="shared" si="9"/>
        <v>580.29999999999995</v>
      </c>
      <c r="P43" s="311"/>
      <c r="Q43" s="328"/>
    </row>
    <row r="44" spans="1:17" ht="28" customHeight="1" x14ac:dyDescent="0.25">
      <c r="A44" s="302"/>
      <c r="B44" s="35"/>
      <c r="C44" s="35" t="s">
        <v>620</v>
      </c>
      <c r="D44" s="35" t="s">
        <v>609</v>
      </c>
      <c r="E44" s="35" t="s">
        <v>610</v>
      </c>
      <c r="F44" s="35" t="s">
        <v>610</v>
      </c>
      <c r="G44" s="35" t="s">
        <v>612</v>
      </c>
      <c r="H44" s="35" t="s">
        <v>610</v>
      </c>
      <c r="I44" s="305"/>
      <c r="J44" s="35">
        <v>819</v>
      </c>
      <c r="K44" s="192">
        <f t="shared" si="5"/>
        <v>737.1</v>
      </c>
      <c r="L44" s="192">
        <f t="shared" si="6"/>
        <v>696.15</v>
      </c>
      <c r="M44" s="192">
        <f t="shared" si="7"/>
        <v>655.20000000000005</v>
      </c>
      <c r="N44" s="192">
        <f t="shared" si="8"/>
        <v>614.25</v>
      </c>
      <c r="O44" s="192">
        <f t="shared" si="9"/>
        <v>573.29999999999995</v>
      </c>
      <c r="P44" s="311"/>
      <c r="Q44" s="328"/>
    </row>
    <row r="45" spans="1:17" ht="28" customHeight="1" thickBot="1" x14ac:dyDescent="0.3">
      <c r="A45" s="303"/>
      <c r="B45" s="193"/>
      <c r="C45" s="193" t="s">
        <v>621</v>
      </c>
      <c r="D45" s="35" t="s">
        <v>609</v>
      </c>
      <c r="E45" s="193" t="s">
        <v>610</v>
      </c>
      <c r="F45" s="193" t="s">
        <v>610</v>
      </c>
      <c r="G45" s="35" t="s">
        <v>612</v>
      </c>
      <c r="H45" s="193" t="s">
        <v>610</v>
      </c>
      <c r="I45" s="306"/>
      <c r="J45" s="193">
        <v>799</v>
      </c>
      <c r="K45" s="194">
        <f t="shared" si="5"/>
        <v>719.1</v>
      </c>
      <c r="L45" s="194">
        <f t="shared" si="6"/>
        <v>679.15</v>
      </c>
      <c r="M45" s="194">
        <f t="shared" si="7"/>
        <v>639.20000000000005</v>
      </c>
      <c r="N45" s="194">
        <f t="shared" si="8"/>
        <v>599.25</v>
      </c>
      <c r="O45" s="194">
        <f t="shared" si="9"/>
        <v>559.29999999999995</v>
      </c>
      <c r="P45" s="312"/>
      <c r="Q45" s="329"/>
    </row>
    <row r="46" spans="1:17" ht="28" customHeight="1" x14ac:dyDescent="0.25">
      <c r="A46" s="318" t="s">
        <v>581</v>
      </c>
      <c r="B46" s="195"/>
      <c r="C46" s="195" t="s">
        <v>571</v>
      </c>
      <c r="D46" s="195" t="s">
        <v>572</v>
      </c>
      <c r="E46" s="195" t="s">
        <v>573</v>
      </c>
      <c r="F46" s="195" t="s">
        <v>613</v>
      </c>
      <c r="G46" s="195" t="s">
        <v>84</v>
      </c>
      <c r="H46" s="195" t="s">
        <v>84</v>
      </c>
      <c r="I46" s="321"/>
      <c r="J46" s="195">
        <v>579</v>
      </c>
      <c r="K46" s="196">
        <f t="shared" si="5"/>
        <v>521.1</v>
      </c>
      <c r="L46" s="196">
        <f t="shared" si="6"/>
        <v>492.15</v>
      </c>
      <c r="M46" s="196">
        <f t="shared" si="7"/>
        <v>463.20000000000005</v>
      </c>
      <c r="N46" s="196">
        <f t="shared" si="8"/>
        <v>434.25</v>
      </c>
      <c r="O46" s="196">
        <f t="shared" si="9"/>
        <v>405.29999999999995</v>
      </c>
      <c r="P46" s="313" t="s">
        <v>623</v>
      </c>
      <c r="Q46" s="324"/>
    </row>
    <row r="47" spans="1:17" ht="28" customHeight="1" x14ac:dyDescent="0.25">
      <c r="A47" s="319"/>
      <c r="B47" s="38"/>
      <c r="C47" s="38" t="s">
        <v>574</v>
      </c>
      <c r="D47" s="38" t="s">
        <v>572</v>
      </c>
      <c r="E47" s="38" t="s">
        <v>575</v>
      </c>
      <c r="F47" s="38" t="s">
        <v>615</v>
      </c>
      <c r="G47" s="38" t="s">
        <v>84</v>
      </c>
      <c r="H47" s="38" t="s">
        <v>84</v>
      </c>
      <c r="I47" s="322"/>
      <c r="J47" s="38">
        <v>999</v>
      </c>
      <c r="K47" s="197">
        <f t="shared" si="5"/>
        <v>899.1</v>
      </c>
      <c r="L47" s="197">
        <f t="shared" si="6"/>
        <v>849.15</v>
      </c>
      <c r="M47" s="197">
        <f t="shared" si="7"/>
        <v>799.2</v>
      </c>
      <c r="N47" s="197">
        <f t="shared" si="8"/>
        <v>749.25</v>
      </c>
      <c r="O47" s="198">
        <f t="shared" si="9"/>
        <v>699.3</v>
      </c>
      <c r="P47" s="314"/>
      <c r="Q47" s="325"/>
    </row>
    <row r="48" spans="1:17" ht="28" customHeight="1" x14ac:dyDescent="0.25">
      <c r="A48" s="319"/>
      <c r="B48" s="38"/>
      <c r="C48" s="38" t="s">
        <v>576</v>
      </c>
      <c r="D48" s="38" t="s">
        <v>572</v>
      </c>
      <c r="E48" s="38" t="s">
        <v>577</v>
      </c>
      <c r="F48" s="38" t="s">
        <v>617</v>
      </c>
      <c r="G48" s="38" t="s">
        <v>84</v>
      </c>
      <c r="H48" s="38" t="s">
        <v>84</v>
      </c>
      <c r="I48" s="322"/>
      <c r="J48" s="38">
        <v>1289</v>
      </c>
      <c r="K48" s="197">
        <f t="shared" si="5"/>
        <v>1160.1000000000001</v>
      </c>
      <c r="L48" s="197">
        <f t="shared" si="6"/>
        <v>1095.6499999999999</v>
      </c>
      <c r="M48" s="197">
        <f t="shared" si="7"/>
        <v>1031.2</v>
      </c>
      <c r="N48" s="197">
        <f t="shared" si="8"/>
        <v>966.75</v>
      </c>
      <c r="O48" s="198">
        <f t="shared" si="9"/>
        <v>902.3</v>
      </c>
      <c r="P48" s="314"/>
      <c r="Q48" s="325"/>
    </row>
    <row r="49" spans="1:17" ht="28" customHeight="1" x14ac:dyDescent="0.25">
      <c r="A49" s="319"/>
      <c r="B49" s="38"/>
      <c r="C49" s="38" t="s">
        <v>578</v>
      </c>
      <c r="D49" s="38" t="s">
        <v>572</v>
      </c>
      <c r="E49" s="38" t="s">
        <v>579</v>
      </c>
      <c r="F49" s="38" t="s">
        <v>582</v>
      </c>
      <c r="G49" s="38" t="s">
        <v>84</v>
      </c>
      <c r="H49" s="38" t="s">
        <v>84</v>
      </c>
      <c r="I49" s="322"/>
      <c r="J49" s="38">
        <v>12859</v>
      </c>
      <c r="K49" s="198">
        <f t="shared" si="5"/>
        <v>11573.1</v>
      </c>
      <c r="L49" s="198">
        <f t="shared" si="6"/>
        <v>10930.15</v>
      </c>
      <c r="M49" s="198">
        <f t="shared" si="7"/>
        <v>10287.200000000001</v>
      </c>
      <c r="N49" s="198">
        <f t="shared" si="8"/>
        <v>9644.25</v>
      </c>
      <c r="O49" s="198">
        <f t="shared" si="9"/>
        <v>9001.2999999999993</v>
      </c>
      <c r="P49" s="314"/>
      <c r="Q49" s="325"/>
    </row>
    <row r="50" spans="1:17" ht="28" customHeight="1" x14ac:dyDescent="0.25">
      <c r="A50" s="319"/>
      <c r="B50" s="38"/>
      <c r="C50" s="38" t="s">
        <v>624</v>
      </c>
      <c r="D50" s="38" t="s">
        <v>608</v>
      </c>
      <c r="E50" s="38" t="s">
        <v>84</v>
      </c>
      <c r="F50" s="38" t="s">
        <v>84</v>
      </c>
      <c r="G50" s="38" t="s">
        <v>611</v>
      </c>
      <c r="H50" s="38" t="s">
        <v>84</v>
      </c>
      <c r="I50" s="322"/>
      <c r="J50" s="38">
        <v>69</v>
      </c>
      <c r="K50" s="198">
        <f t="shared" si="5"/>
        <v>62.1</v>
      </c>
      <c r="L50" s="198">
        <f t="shared" si="6"/>
        <v>58.65</v>
      </c>
      <c r="M50" s="198">
        <f t="shared" si="7"/>
        <v>55.2</v>
      </c>
      <c r="N50" s="198">
        <f t="shared" si="8"/>
        <v>51.75</v>
      </c>
      <c r="O50" s="198">
        <f t="shared" si="9"/>
        <v>48.3</v>
      </c>
      <c r="P50" s="314"/>
      <c r="Q50" s="325"/>
    </row>
    <row r="51" spans="1:17" ht="28" customHeight="1" thickBot="1" x14ac:dyDescent="0.3">
      <c r="A51" s="320"/>
      <c r="B51" s="199"/>
      <c r="C51" s="199" t="s">
        <v>625</v>
      </c>
      <c r="D51" s="199" t="s">
        <v>608</v>
      </c>
      <c r="E51" s="199" t="s">
        <v>84</v>
      </c>
      <c r="F51" s="199" t="s">
        <v>84</v>
      </c>
      <c r="G51" s="199" t="s">
        <v>611</v>
      </c>
      <c r="H51" s="199" t="s">
        <v>84</v>
      </c>
      <c r="I51" s="323"/>
      <c r="J51" s="199">
        <v>199</v>
      </c>
      <c r="K51" s="200">
        <f t="shared" si="5"/>
        <v>179.1</v>
      </c>
      <c r="L51" s="200">
        <f t="shared" si="6"/>
        <v>169.15</v>
      </c>
      <c r="M51" s="200">
        <f t="shared" si="7"/>
        <v>159.20000000000002</v>
      </c>
      <c r="N51" s="200">
        <f t="shared" si="8"/>
        <v>149.25</v>
      </c>
      <c r="O51" s="200">
        <f t="shared" si="9"/>
        <v>139.29999999999998</v>
      </c>
      <c r="P51" s="315"/>
      <c r="Q51" s="326"/>
    </row>
    <row r="52" spans="1:17" ht="28" customHeight="1" x14ac:dyDescent="0.25">
      <c r="A52" s="301" t="s">
        <v>583</v>
      </c>
      <c r="B52" s="189"/>
      <c r="C52" s="189" t="s">
        <v>571</v>
      </c>
      <c r="D52" s="189" t="s">
        <v>572</v>
      </c>
      <c r="E52" s="189" t="s">
        <v>573</v>
      </c>
      <c r="F52" s="189" t="s">
        <v>613</v>
      </c>
      <c r="G52" s="189" t="s">
        <v>84</v>
      </c>
      <c r="H52" s="189" t="s">
        <v>84</v>
      </c>
      <c r="I52" s="304"/>
      <c r="J52" s="189">
        <v>999</v>
      </c>
      <c r="K52" s="190">
        <f t="shared" si="5"/>
        <v>899.1</v>
      </c>
      <c r="L52" s="190">
        <f t="shared" si="6"/>
        <v>849.15</v>
      </c>
      <c r="M52" s="190">
        <f t="shared" si="7"/>
        <v>799.2</v>
      </c>
      <c r="N52" s="190">
        <f t="shared" si="8"/>
        <v>749.25</v>
      </c>
      <c r="O52" s="190">
        <f t="shared" si="9"/>
        <v>699.3</v>
      </c>
      <c r="P52" s="310" t="s">
        <v>623</v>
      </c>
      <c r="Q52" s="327"/>
    </row>
    <row r="53" spans="1:17" ht="28" customHeight="1" x14ac:dyDescent="0.25">
      <c r="A53" s="302"/>
      <c r="B53" s="35"/>
      <c r="C53" s="35" t="s">
        <v>574</v>
      </c>
      <c r="D53" s="35" t="s">
        <v>572</v>
      </c>
      <c r="E53" s="35" t="s">
        <v>575</v>
      </c>
      <c r="F53" s="35" t="s">
        <v>615</v>
      </c>
      <c r="G53" s="35" t="s">
        <v>84</v>
      </c>
      <c r="H53" s="35" t="s">
        <v>84</v>
      </c>
      <c r="I53" s="305"/>
      <c r="J53" s="35">
        <v>1149</v>
      </c>
      <c r="K53" s="191">
        <f t="shared" si="5"/>
        <v>1034.1000000000001</v>
      </c>
      <c r="L53" s="191">
        <f t="shared" si="6"/>
        <v>976.65</v>
      </c>
      <c r="M53" s="191">
        <f t="shared" si="7"/>
        <v>919.2</v>
      </c>
      <c r="N53" s="191">
        <f t="shared" si="8"/>
        <v>861.75</v>
      </c>
      <c r="O53" s="192">
        <f t="shared" si="9"/>
        <v>804.3</v>
      </c>
      <c r="P53" s="311"/>
      <c r="Q53" s="328"/>
    </row>
    <row r="54" spans="1:17" ht="28" customHeight="1" x14ac:dyDescent="0.25">
      <c r="A54" s="302"/>
      <c r="B54" s="35"/>
      <c r="C54" s="35" t="s">
        <v>576</v>
      </c>
      <c r="D54" s="35" t="s">
        <v>572</v>
      </c>
      <c r="E54" s="35" t="s">
        <v>577</v>
      </c>
      <c r="F54" s="35" t="s">
        <v>617</v>
      </c>
      <c r="G54" s="35" t="s">
        <v>84</v>
      </c>
      <c r="H54" s="35" t="s">
        <v>84</v>
      </c>
      <c r="I54" s="305"/>
      <c r="J54" s="35">
        <v>1719</v>
      </c>
      <c r="K54" s="191">
        <f t="shared" si="5"/>
        <v>1547.1000000000001</v>
      </c>
      <c r="L54" s="191">
        <f t="shared" si="6"/>
        <v>1461.1499999999999</v>
      </c>
      <c r="M54" s="191">
        <f t="shared" si="7"/>
        <v>1375.2</v>
      </c>
      <c r="N54" s="191">
        <f t="shared" si="8"/>
        <v>1289.25</v>
      </c>
      <c r="O54" s="192">
        <f t="shared" si="9"/>
        <v>1203.3</v>
      </c>
      <c r="P54" s="311"/>
      <c r="Q54" s="328"/>
    </row>
    <row r="55" spans="1:17" ht="28" customHeight="1" x14ac:dyDescent="0.25">
      <c r="A55" s="302"/>
      <c r="B55" s="35"/>
      <c r="C55" s="35" t="s">
        <v>584</v>
      </c>
      <c r="D55" s="35" t="s">
        <v>585</v>
      </c>
      <c r="E55" s="35" t="s">
        <v>579</v>
      </c>
      <c r="F55" s="35" t="s">
        <v>582</v>
      </c>
      <c r="G55" s="35" t="s">
        <v>437</v>
      </c>
      <c r="H55" s="35" t="s">
        <v>437</v>
      </c>
      <c r="I55" s="305"/>
      <c r="J55" s="35">
        <v>12999</v>
      </c>
      <c r="K55" s="191">
        <f t="shared" si="5"/>
        <v>11699.1</v>
      </c>
      <c r="L55" s="191">
        <f t="shared" si="6"/>
        <v>11049.15</v>
      </c>
      <c r="M55" s="191">
        <f t="shared" si="7"/>
        <v>10399.200000000001</v>
      </c>
      <c r="N55" s="191">
        <f t="shared" si="8"/>
        <v>9749.25</v>
      </c>
      <c r="O55" s="192">
        <f t="shared" si="9"/>
        <v>9099.2999999999993</v>
      </c>
      <c r="P55" s="311"/>
      <c r="Q55" s="328"/>
    </row>
    <row r="56" spans="1:17" ht="28" customHeight="1" x14ac:dyDescent="0.25">
      <c r="A56" s="302"/>
      <c r="B56" s="35"/>
      <c r="C56" s="35" t="s">
        <v>578</v>
      </c>
      <c r="D56" s="35" t="s">
        <v>585</v>
      </c>
      <c r="E56" s="35" t="s">
        <v>579</v>
      </c>
      <c r="F56" s="35" t="s">
        <v>580</v>
      </c>
      <c r="G56" s="35" t="s">
        <v>437</v>
      </c>
      <c r="H56" s="35" t="s">
        <v>437</v>
      </c>
      <c r="I56" s="305"/>
      <c r="J56" s="35">
        <v>14999</v>
      </c>
      <c r="K56" s="192">
        <f t="shared" si="5"/>
        <v>13499.1</v>
      </c>
      <c r="L56" s="192">
        <f t="shared" si="6"/>
        <v>12749.15</v>
      </c>
      <c r="M56" s="192">
        <f t="shared" si="7"/>
        <v>11999.2</v>
      </c>
      <c r="N56" s="192">
        <f t="shared" si="8"/>
        <v>11249.25</v>
      </c>
      <c r="O56" s="192">
        <f t="shared" si="9"/>
        <v>10499.3</v>
      </c>
      <c r="P56" s="311"/>
      <c r="Q56" s="328"/>
    </row>
    <row r="57" spans="1:17" ht="28" customHeight="1" x14ac:dyDescent="0.25">
      <c r="A57" s="302"/>
      <c r="B57" s="35"/>
      <c r="C57" s="35" t="s">
        <v>626</v>
      </c>
      <c r="D57" s="35" t="s">
        <v>608</v>
      </c>
      <c r="E57" s="35" t="s">
        <v>84</v>
      </c>
      <c r="F57" s="35" t="s">
        <v>84</v>
      </c>
      <c r="G57" s="35" t="s">
        <v>611</v>
      </c>
      <c r="H57" s="35" t="s">
        <v>84</v>
      </c>
      <c r="I57" s="305"/>
      <c r="J57" s="35">
        <v>19</v>
      </c>
      <c r="K57" s="192">
        <f t="shared" si="5"/>
        <v>17.100000000000001</v>
      </c>
      <c r="L57" s="192">
        <f t="shared" si="6"/>
        <v>16.149999999999999</v>
      </c>
      <c r="M57" s="192">
        <f t="shared" si="7"/>
        <v>15.200000000000001</v>
      </c>
      <c r="N57" s="192">
        <f t="shared" si="8"/>
        <v>14.25</v>
      </c>
      <c r="O57" s="192">
        <f t="shared" si="9"/>
        <v>13.299999999999999</v>
      </c>
      <c r="P57" s="311"/>
      <c r="Q57" s="328"/>
    </row>
    <row r="58" spans="1:17" ht="28" customHeight="1" thickBot="1" x14ac:dyDescent="0.3">
      <c r="A58" s="303"/>
      <c r="B58" s="193"/>
      <c r="C58" s="193" t="s">
        <v>627</v>
      </c>
      <c r="D58" s="193" t="s">
        <v>608</v>
      </c>
      <c r="E58" s="193" t="s">
        <v>84</v>
      </c>
      <c r="F58" s="193" t="s">
        <v>84</v>
      </c>
      <c r="G58" s="193" t="s">
        <v>611</v>
      </c>
      <c r="H58" s="193" t="s">
        <v>84</v>
      </c>
      <c r="I58" s="306"/>
      <c r="J58" s="193">
        <v>29</v>
      </c>
      <c r="K58" s="194">
        <f t="shared" si="5"/>
        <v>26.1</v>
      </c>
      <c r="L58" s="194">
        <f t="shared" si="6"/>
        <v>24.65</v>
      </c>
      <c r="M58" s="194">
        <f t="shared" si="7"/>
        <v>23.200000000000003</v>
      </c>
      <c r="N58" s="194">
        <f t="shared" si="8"/>
        <v>21.75</v>
      </c>
      <c r="O58" s="194">
        <f t="shared" si="9"/>
        <v>20.299999999999997</v>
      </c>
      <c r="P58" s="312"/>
      <c r="Q58" s="329"/>
    </row>
    <row r="59" spans="1:17" ht="28" customHeight="1" x14ac:dyDescent="0.25">
      <c r="A59" s="318" t="s">
        <v>586</v>
      </c>
      <c r="B59" s="195"/>
      <c r="C59" s="195" t="s">
        <v>571</v>
      </c>
      <c r="D59" s="195" t="s">
        <v>572</v>
      </c>
      <c r="E59" s="195" t="s">
        <v>573</v>
      </c>
      <c r="F59" s="195" t="s">
        <v>613</v>
      </c>
      <c r="G59" s="195" t="s">
        <v>437</v>
      </c>
      <c r="H59" s="195" t="s">
        <v>610</v>
      </c>
      <c r="I59" s="321"/>
      <c r="J59" s="195">
        <v>859</v>
      </c>
      <c r="K59" s="196">
        <f t="shared" si="5"/>
        <v>773.1</v>
      </c>
      <c r="L59" s="196">
        <f t="shared" si="6"/>
        <v>730.15</v>
      </c>
      <c r="M59" s="196">
        <f t="shared" si="7"/>
        <v>687.2</v>
      </c>
      <c r="N59" s="196">
        <f t="shared" si="8"/>
        <v>644.25</v>
      </c>
      <c r="O59" s="196">
        <f t="shared" si="9"/>
        <v>601.29999999999995</v>
      </c>
      <c r="P59" s="313" t="s">
        <v>623</v>
      </c>
      <c r="Q59" s="324"/>
    </row>
    <row r="60" spans="1:17" ht="28" customHeight="1" x14ac:dyDescent="0.25">
      <c r="A60" s="319"/>
      <c r="B60" s="38"/>
      <c r="C60" s="38" t="s">
        <v>574</v>
      </c>
      <c r="D60" s="38" t="s">
        <v>572</v>
      </c>
      <c r="E60" s="38" t="s">
        <v>575</v>
      </c>
      <c r="F60" s="38" t="s">
        <v>615</v>
      </c>
      <c r="G60" s="38" t="s">
        <v>437</v>
      </c>
      <c r="H60" s="38" t="s">
        <v>610</v>
      </c>
      <c r="I60" s="322"/>
      <c r="J60" s="38">
        <v>1149</v>
      </c>
      <c r="K60" s="197">
        <f t="shared" si="5"/>
        <v>1034.1000000000001</v>
      </c>
      <c r="L60" s="197">
        <f t="shared" si="6"/>
        <v>976.65</v>
      </c>
      <c r="M60" s="197">
        <f t="shared" si="7"/>
        <v>919.2</v>
      </c>
      <c r="N60" s="197">
        <f t="shared" si="8"/>
        <v>861.75</v>
      </c>
      <c r="O60" s="198">
        <f t="shared" si="9"/>
        <v>804.3</v>
      </c>
      <c r="P60" s="314"/>
      <c r="Q60" s="325"/>
    </row>
    <row r="61" spans="1:17" ht="28" customHeight="1" x14ac:dyDescent="0.25">
      <c r="A61" s="319"/>
      <c r="B61" s="38"/>
      <c r="C61" s="38" t="s">
        <v>576</v>
      </c>
      <c r="D61" s="38" t="s">
        <v>572</v>
      </c>
      <c r="E61" s="38" t="s">
        <v>577</v>
      </c>
      <c r="F61" s="38" t="s">
        <v>617</v>
      </c>
      <c r="G61" s="38" t="s">
        <v>437</v>
      </c>
      <c r="H61" s="38" t="s">
        <v>610</v>
      </c>
      <c r="I61" s="322"/>
      <c r="J61" s="38">
        <v>1999</v>
      </c>
      <c r="K61" s="197">
        <f t="shared" si="5"/>
        <v>1799.1000000000001</v>
      </c>
      <c r="L61" s="197">
        <f t="shared" si="6"/>
        <v>1699.1499999999999</v>
      </c>
      <c r="M61" s="197">
        <f t="shared" si="7"/>
        <v>1599.2</v>
      </c>
      <c r="N61" s="197">
        <f t="shared" si="8"/>
        <v>1499.25</v>
      </c>
      <c r="O61" s="198">
        <f t="shared" si="9"/>
        <v>1399.3</v>
      </c>
      <c r="P61" s="314"/>
      <c r="Q61" s="325"/>
    </row>
    <row r="62" spans="1:17" ht="28" customHeight="1" x14ac:dyDescent="0.25">
      <c r="A62" s="319"/>
      <c r="B62" s="38"/>
      <c r="C62" s="38" t="s">
        <v>578</v>
      </c>
      <c r="D62" s="38" t="s">
        <v>572</v>
      </c>
      <c r="E62" s="38" t="s">
        <v>579</v>
      </c>
      <c r="F62" s="38" t="s">
        <v>580</v>
      </c>
      <c r="G62" s="38" t="s">
        <v>437</v>
      </c>
      <c r="H62" s="38" t="s">
        <v>437</v>
      </c>
      <c r="I62" s="322"/>
      <c r="J62" s="38">
        <v>17149</v>
      </c>
      <c r="K62" s="198">
        <f t="shared" si="5"/>
        <v>15434.1</v>
      </c>
      <c r="L62" s="198">
        <f t="shared" si="6"/>
        <v>14576.65</v>
      </c>
      <c r="M62" s="198">
        <f t="shared" si="7"/>
        <v>13719.2</v>
      </c>
      <c r="N62" s="198">
        <f t="shared" si="8"/>
        <v>12861.75</v>
      </c>
      <c r="O62" s="198">
        <f t="shared" si="9"/>
        <v>12004.3</v>
      </c>
      <c r="P62" s="314"/>
      <c r="Q62" s="325"/>
    </row>
    <row r="63" spans="1:17" ht="28" customHeight="1" x14ac:dyDescent="0.25">
      <c r="A63" s="319"/>
      <c r="B63" s="38"/>
      <c r="C63" s="38" t="s">
        <v>628</v>
      </c>
      <c r="D63" s="38" t="s">
        <v>608</v>
      </c>
      <c r="E63" s="38" t="s">
        <v>84</v>
      </c>
      <c r="F63" s="38" t="s">
        <v>84</v>
      </c>
      <c r="G63" s="38" t="s">
        <v>611</v>
      </c>
      <c r="H63" s="38" t="s">
        <v>84</v>
      </c>
      <c r="I63" s="322"/>
      <c r="J63" s="38">
        <v>79</v>
      </c>
      <c r="K63" s="198">
        <f t="shared" si="5"/>
        <v>71.100000000000009</v>
      </c>
      <c r="L63" s="198">
        <f t="shared" si="6"/>
        <v>67.149999999999991</v>
      </c>
      <c r="M63" s="198">
        <f t="shared" si="7"/>
        <v>63.2</v>
      </c>
      <c r="N63" s="198">
        <f t="shared" si="8"/>
        <v>59.25</v>
      </c>
      <c r="O63" s="198">
        <f t="shared" si="9"/>
        <v>55.3</v>
      </c>
      <c r="P63" s="314"/>
      <c r="Q63" s="325"/>
    </row>
    <row r="64" spans="1:17" ht="28" customHeight="1" thickBot="1" x14ac:dyDescent="0.3">
      <c r="A64" s="320"/>
      <c r="B64" s="199"/>
      <c r="C64" s="199" t="s">
        <v>629</v>
      </c>
      <c r="D64" s="199" t="s">
        <v>608</v>
      </c>
      <c r="E64" s="199" t="s">
        <v>84</v>
      </c>
      <c r="F64" s="199" t="s">
        <v>84</v>
      </c>
      <c r="G64" s="199" t="s">
        <v>611</v>
      </c>
      <c r="H64" s="199" t="s">
        <v>84</v>
      </c>
      <c r="I64" s="323"/>
      <c r="J64" s="199">
        <v>579</v>
      </c>
      <c r="K64" s="200">
        <f t="shared" si="5"/>
        <v>521.1</v>
      </c>
      <c r="L64" s="200">
        <f t="shared" si="6"/>
        <v>492.15</v>
      </c>
      <c r="M64" s="200">
        <f t="shared" si="7"/>
        <v>463.20000000000005</v>
      </c>
      <c r="N64" s="200">
        <f t="shared" si="8"/>
        <v>434.25</v>
      </c>
      <c r="O64" s="200">
        <f t="shared" si="9"/>
        <v>405.29999999999995</v>
      </c>
      <c r="P64" s="315"/>
      <c r="Q64" s="326"/>
    </row>
    <row r="65" spans="1:17" ht="28" customHeight="1" x14ac:dyDescent="0.25">
      <c r="A65" s="301" t="s">
        <v>587</v>
      </c>
      <c r="B65" s="189"/>
      <c r="C65" s="189" t="s">
        <v>571</v>
      </c>
      <c r="D65" s="189" t="s">
        <v>572</v>
      </c>
      <c r="E65" s="189" t="s">
        <v>573</v>
      </c>
      <c r="F65" s="189" t="s">
        <v>613</v>
      </c>
      <c r="G65" s="189" t="s">
        <v>84</v>
      </c>
      <c r="H65" s="189" t="s">
        <v>84</v>
      </c>
      <c r="I65" s="304"/>
      <c r="J65" s="189">
        <v>579</v>
      </c>
      <c r="K65" s="190">
        <f t="shared" si="5"/>
        <v>521.1</v>
      </c>
      <c r="L65" s="190">
        <f t="shared" si="6"/>
        <v>492.15</v>
      </c>
      <c r="M65" s="190">
        <f t="shared" si="7"/>
        <v>463.20000000000005</v>
      </c>
      <c r="N65" s="190">
        <f t="shared" si="8"/>
        <v>434.25</v>
      </c>
      <c r="O65" s="190">
        <f t="shared" si="9"/>
        <v>405.29999999999995</v>
      </c>
      <c r="P65" s="310" t="s">
        <v>623</v>
      </c>
      <c r="Q65" s="307"/>
    </row>
    <row r="66" spans="1:17" ht="28" customHeight="1" x14ac:dyDescent="0.25">
      <c r="A66" s="302"/>
      <c r="B66" s="35"/>
      <c r="C66" s="35" t="s">
        <v>574</v>
      </c>
      <c r="D66" s="35" t="s">
        <v>572</v>
      </c>
      <c r="E66" s="35" t="s">
        <v>575</v>
      </c>
      <c r="F66" s="35" t="s">
        <v>615</v>
      </c>
      <c r="G66" s="35" t="s">
        <v>84</v>
      </c>
      <c r="H66" s="35" t="s">
        <v>84</v>
      </c>
      <c r="I66" s="305"/>
      <c r="J66" s="35">
        <v>999</v>
      </c>
      <c r="K66" s="191">
        <f t="shared" si="5"/>
        <v>899.1</v>
      </c>
      <c r="L66" s="191">
        <f t="shared" si="6"/>
        <v>849.15</v>
      </c>
      <c r="M66" s="191">
        <f t="shared" si="7"/>
        <v>799.2</v>
      </c>
      <c r="N66" s="191">
        <f t="shared" si="8"/>
        <v>749.25</v>
      </c>
      <c r="O66" s="192">
        <f t="shared" si="9"/>
        <v>699.3</v>
      </c>
      <c r="P66" s="311"/>
      <c r="Q66" s="308"/>
    </row>
    <row r="67" spans="1:17" ht="28" customHeight="1" x14ac:dyDescent="0.25">
      <c r="A67" s="302"/>
      <c r="B67" s="35"/>
      <c r="C67" s="35" t="s">
        <v>576</v>
      </c>
      <c r="D67" s="35" t="s">
        <v>572</v>
      </c>
      <c r="E67" s="35" t="s">
        <v>577</v>
      </c>
      <c r="F67" s="35" t="s">
        <v>617</v>
      </c>
      <c r="G67" s="35" t="s">
        <v>84</v>
      </c>
      <c r="H67" s="35" t="s">
        <v>84</v>
      </c>
      <c r="I67" s="305"/>
      <c r="J67" s="35">
        <v>1289</v>
      </c>
      <c r="K67" s="191">
        <f>J67*0.9</f>
        <v>1160.1000000000001</v>
      </c>
      <c r="L67" s="191">
        <f>J67*0.85</f>
        <v>1095.6499999999999</v>
      </c>
      <c r="M67" s="191">
        <f>J67*0.8</f>
        <v>1031.2</v>
      </c>
      <c r="N67" s="191">
        <f>J67*0.75</f>
        <v>966.75</v>
      </c>
      <c r="O67" s="192">
        <f t="shared" si="9"/>
        <v>902.3</v>
      </c>
      <c r="P67" s="311"/>
      <c r="Q67" s="308"/>
    </row>
    <row r="68" spans="1:17" ht="28" customHeight="1" x14ac:dyDescent="0.25">
      <c r="A68" s="302"/>
      <c r="B68" s="35"/>
      <c r="C68" s="35" t="s">
        <v>588</v>
      </c>
      <c r="D68" s="35" t="s">
        <v>589</v>
      </c>
      <c r="E68" s="35" t="s">
        <v>590</v>
      </c>
      <c r="F68" s="35" t="s">
        <v>591</v>
      </c>
      <c r="G68" s="35" t="s">
        <v>84</v>
      </c>
      <c r="H68" s="35" t="s">
        <v>84</v>
      </c>
      <c r="I68" s="305"/>
      <c r="J68" s="35">
        <v>4289</v>
      </c>
      <c r="K68" s="191">
        <f t="shared" ref="K68:K91" si="10">J68*0.9</f>
        <v>3860.1</v>
      </c>
      <c r="L68" s="191">
        <f t="shared" ref="L68:L86" si="11">J68*0.85</f>
        <v>3645.65</v>
      </c>
      <c r="M68" s="191">
        <f t="shared" ref="M68:M86" si="12">J68*0.8</f>
        <v>3431.2000000000003</v>
      </c>
      <c r="N68" s="191">
        <f t="shared" ref="N68:N86" si="13">J68*0.75</f>
        <v>3216.75</v>
      </c>
      <c r="O68" s="192">
        <f t="shared" si="9"/>
        <v>3002.2999999999997</v>
      </c>
      <c r="P68" s="311"/>
      <c r="Q68" s="308"/>
    </row>
    <row r="69" spans="1:17" ht="28" customHeight="1" x14ac:dyDescent="0.25">
      <c r="A69" s="302"/>
      <c r="B69" s="35"/>
      <c r="C69" s="35" t="s">
        <v>588</v>
      </c>
      <c r="D69" s="35" t="s">
        <v>589</v>
      </c>
      <c r="E69" s="35" t="s">
        <v>590</v>
      </c>
      <c r="F69" s="35" t="s">
        <v>592</v>
      </c>
      <c r="G69" s="35" t="s">
        <v>84</v>
      </c>
      <c r="H69" s="35" t="s">
        <v>84</v>
      </c>
      <c r="I69" s="305"/>
      <c r="J69" s="35">
        <v>5719</v>
      </c>
      <c r="K69" s="191">
        <f t="shared" si="10"/>
        <v>5147.1000000000004</v>
      </c>
      <c r="L69" s="191">
        <f t="shared" si="11"/>
        <v>4861.1499999999996</v>
      </c>
      <c r="M69" s="191">
        <f t="shared" si="12"/>
        <v>4575.2</v>
      </c>
      <c r="N69" s="191">
        <f t="shared" si="13"/>
        <v>4289.25</v>
      </c>
      <c r="O69" s="192">
        <f t="shared" si="9"/>
        <v>4003.2999999999997</v>
      </c>
      <c r="P69" s="311"/>
      <c r="Q69" s="308"/>
    </row>
    <row r="70" spans="1:17" ht="28" customHeight="1" x14ac:dyDescent="0.25">
      <c r="A70" s="302"/>
      <c r="B70" s="35"/>
      <c r="C70" s="35" t="s">
        <v>593</v>
      </c>
      <c r="D70" s="35" t="s">
        <v>589</v>
      </c>
      <c r="E70" s="35" t="s">
        <v>579</v>
      </c>
      <c r="F70" s="35" t="s">
        <v>592</v>
      </c>
      <c r="G70" s="35" t="s">
        <v>84</v>
      </c>
      <c r="H70" s="35" t="s">
        <v>84</v>
      </c>
      <c r="I70" s="305"/>
      <c r="J70" s="35">
        <v>7859</v>
      </c>
      <c r="K70" s="191">
        <f t="shared" si="10"/>
        <v>7073.1</v>
      </c>
      <c r="L70" s="191">
        <f t="shared" si="11"/>
        <v>6680.15</v>
      </c>
      <c r="M70" s="191">
        <f t="shared" si="12"/>
        <v>6287.2000000000007</v>
      </c>
      <c r="N70" s="191">
        <f t="shared" si="13"/>
        <v>5894.25</v>
      </c>
      <c r="O70" s="192">
        <f t="shared" si="9"/>
        <v>5501.2999999999993</v>
      </c>
      <c r="P70" s="311"/>
      <c r="Q70" s="308"/>
    </row>
    <row r="71" spans="1:17" ht="28" customHeight="1" x14ac:dyDescent="0.25">
      <c r="A71" s="302"/>
      <c r="B71" s="35"/>
      <c r="C71" s="35" t="s">
        <v>593</v>
      </c>
      <c r="D71" s="35" t="s">
        <v>589</v>
      </c>
      <c r="E71" s="35" t="s">
        <v>579</v>
      </c>
      <c r="F71" s="35" t="s">
        <v>582</v>
      </c>
      <c r="G71" s="35" t="s">
        <v>84</v>
      </c>
      <c r="H71" s="35" t="s">
        <v>84</v>
      </c>
      <c r="I71" s="305"/>
      <c r="J71" s="35">
        <v>9289</v>
      </c>
      <c r="K71" s="191">
        <f t="shared" si="10"/>
        <v>8360.1</v>
      </c>
      <c r="L71" s="191">
        <f t="shared" si="11"/>
        <v>7895.65</v>
      </c>
      <c r="M71" s="191">
        <f t="shared" si="12"/>
        <v>7431.2000000000007</v>
      </c>
      <c r="N71" s="191">
        <f t="shared" si="13"/>
        <v>6966.75</v>
      </c>
      <c r="O71" s="192">
        <f t="shared" si="9"/>
        <v>6502.2999999999993</v>
      </c>
      <c r="P71" s="311"/>
      <c r="Q71" s="308"/>
    </row>
    <row r="72" spans="1:17" ht="28" customHeight="1" x14ac:dyDescent="0.25">
      <c r="A72" s="302"/>
      <c r="B72" s="35"/>
      <c r="C72" s="35" t="s">
        <v>594</v>
      </c>
      <c r="D72" s="35" t="s">
        <v>585</v>
      </c>
      <c r="E72" s="35" t="s">
        <v>595</v>
      </c>
      <c r="F72" s="35" t="s">
        <v>592</v>
      </c>
      <c r="G72" s="35" t="s">
        <v>84</v>
      </c>
      <c r="H72" s="35" t="s">
        <v>84</v>
      </c>
      <c r="I72" s="305"/>
      <c r="J72" s="35">
        <v>7859</v>
      </c>
      <c r="K72" s="191">
        <f t="shared" si="10"/>
        <v>7073.1</v>
      </c>
      <c r="L72" s="191">
        <f t="shared" si="11"/>
        <v>6680.15</v>
      </c>
      <c r="M72" s="191">
        <f t="shared" si="12"/>
        <v>6287.2000000000007</v>
      </c>
      <c r="N72" s="191">
        <f t="shared" si="13"/>
        <v>5894.25</v>
      </c>
      <c r="O72" s="192">
        <f t="shared" si="9"/>
        <v>5501.2999999999993</v>
      </c>
      <c r="P72" s="311"/>
      <c r="Q72" s="308"/>
    </row>
    <row r="73" spans="1:17" ht="28" customHeight="1" x14ac:dyDescent="0.25">
      <c r="A73" s="302"/>
      <c r="B73" s="35"/>
      <c r="C73" s="35" t="s">
        <v>594</v>
      </c>
      <c r="D73" s="35" t="s">
        <v>585</v>
      </c>
      <c r="E73" s="35" t="s">
        <v>595</v>
      </c>
      <c r="F73" s="35" t="s">
        <v>582</v>
      </c>
      <c r="G73" s="35" t="s">
        <v>84</v>
      </c>
      <c r="H73" s="35" t="s">
        <v>84</v>
      </c>
      <c r="I73" s="305"/>
      <c r="J73" s="35">
        <v>9289</v>
      </c>
      <c r="K73" s="191">
        <f>J73*0.9</f>
        <v>8360.1</v>
      </c>
      <c r="L73" s="191">
        <f>J73*0.85</f>
        <v>7895.65</v>
      </c>
      <c r="M73" s="191">
        <f>J73*0.8</f>
        <v>7431.2000000000007</v>
      </c>
      <c r="N73" s="191">
        <f>J73*0.75</f>
        <v>6966.75</v>
      </c>
      <c r="O73" s="192">
        <f t="shared" si="9"/>
        <v>6502.2999999999993</v>
      </c>
      <c r="P73" s="316"/>
      <c r="Q73" s="308"/>
    </row>
    <row r="74" spans="1:17" ht="28" customHeight="1" x14ac:dyDescent="0.25">
      <c r="A74" s="302"/>
      <c r="B74" s="35"/>
      <c r="C74" s="35" t="s">
        <v>596</v>
      </c>
      <c r="D74" s="35" t="s">
        <v>597</v>
      </c>
      <c r="E74" s="35" t="s">
        <v>437</v>
      </c>
      <c r="F74" s="35" t="s">
        <v>598</v>
      </c>
      <c r="G74" s="35" t="s">
        <v>437</v>
      </c>
      <c r="H74" s="35" t="s">
        <v>437</v>
      </c>
      <c r="I74" s="305"/>
      <c r="J74" s="35">
        <v>529</v>
      </c>
      <c r="K74" s="191">
        <f t="shared" ref="K74" si="14">J74*0.9</f>
        <v>476.1</v>
      </c>
      <c r="L74" s="191">
        <f t="shared" ref="L74" si="15">J74*0.85</f>
        <v>449.65</v>
      </c>
      <c r="M74" s="191">
        <f t="shared" ref="M74" si="16">J74*0.8</f>
        <v>423.20000000000005</v>
      </c>
      <c r="N74" s="191">
        <f t="shared" ref="N74" si="17">J74*0.75</f>
        <v>396.75</v>
      </c>
      <c r="O74" s="192">
        <f t="shared" si="9"/>
        <v>370.29999999999995</v>
      </c>
      <c r="P74" s="35" t="s">
        <v>599</v>
      </c>
      <c r="Q74" s="308"/>
    </row>
    <row r="75" spans="1:17" ht="28" customHeight="1" x14ac:dyDescent="0.25">
      <c r="A75" s="302"/>
      <c r="B75" s="35"/>
      <c r="C75" s="35" t="s">
        <v>600</v>
      </c>
      <c r="D75" s="35" t="s">
        <v>601</v>
      </c>
      <c r="E75" s="35" t="s">
        <v>437</v>
      </c>
      <c r="F75" s="35" t="s">
        <v>591</v>
      </c>
      <c r="G75" s="35" t="s">
        <v>437</v>
      </c>
      <c r="H75" s="35" t="s">
        <v>437</v>
      </c>
      <c r="I75" s="305"/>
      <c r="J75" s="35">
        <v>2859</v>
      </c>
      <c r="K75" s="191">
        <f>J75*0.9</f>
        <v>2573.1</v>
      </c>
      <c r="L75" s="191">
        <f>J75*0.85</f>
        <v>2430.15</v>
      </c>
      <c r="M75" s="191">
        <f>J75*0.8</f>
        <v>2287.2000000000003</v>
      </c>
      <c r="N75" s="191">
        <f>J75*0.75</f>
        <v>2144.25</v>
      </c>
      <c r="O75" s="192">
        <f t="shared" si="9"/>
        <v>2001.3</v>
      </c>
      <c r="P75" s="35" t="s">
        <v>599</v>
      </c>
      <c r="Q75" s="308"/>
    </row>
    <row r="76" spans="1:17" ht="28" customHeight="1" x14ac:dyDescent="0.25">
      <c r="A76" s="302"/>
      <c r="B76" s="35"/>
      <c r="C76" s="35" t="s">
        <v>630</v>
      </c>
      <c r="D76" s="35" t="s">
        <v>608</v>
      </c>
      <c r="E76" s="35" t="s">
        <v>84</v>
      </c>
      <c r="F76" s="35" t="s">
        <v>84</v>
      </c>
      <c r="G76" s="35" t="s">
        <v>611</v>
      </c>
      <c r="H76" s="35" t="s">
        <v>84</v>
      </c>
      <c r="I76" s="305"/>
      <c r="J76" s="35">
        <v>59</v>
      </c>
      <c r="K76" s="191">
        <f t="shared" ref="K76:K78" si="18">J76*0.9</f>
        <v>53.1</v>
      </c>
      <c r="L76" s="191">
        <f t="shared" ref="L76:L78" si="19">J76*0.85</f>
        <v>50.15</v>
      </c>
      <c r="M76" s="191">
        <f t="shared" ref="M76:M78" si="20">J76*0.8</f>
        <v>47.2</v>
      </c>
      <c r="N76" s="191">
        <f t="shared" ref="N76:N78" si="21">J76*0.75</f>
        <v>44.25</v>
      </c>
      <c r="O76" s="192">
        <f t="shared" si="9"/>
        <v>41.3</v>
      </c>
      <c r="P76" s="317" t="s">
        <v>602</v>
      </c>
      <c r="Q76" s="308"/>
    </row>
    <row r="77" spans="1:17" ht="28" customHeight="1" x14ac:dyDescent="0.25">
      <c r="A77" s="302"/>
      <c r="B77" s="35"/>
      <c r="C77" s="35" t="s">
        <v>631</v>
      </c>
      <c r="D77" s="35" t="s">
        <v>608</v>
      </c>
      <c r="E77" s="35" t="s">
        <v>84</v>
      </c>
      <c r="F77" s="35" t="s">
        <v>84</v>
      </c>
      <c r="G77" s="35" t="s">
        <v>611</v>
      </c>
      <c r="H77" s="35" t="s">
        <v>84</v>
      </c>
      <c r="I77" s="305"/>
      <c r="J77" s="35">
        <v>649</v>
      </c>
      <c r="K77" s="191">
        <f t="shared" si="18"/>
        <v>584.1</v>
      </c>
      <c r="L77" s="191">
        <f t="shared" si="19"/>
        <v>551.65</v>
      </c>
      <c r="M77" s="191">
        <f t="shared" si="20"/>
        <v>519.20000000000005</v>
      </c>
      <c r="N77" s="191">
        <f t="shared" si="21"/>
        <v>486.75</v>
      </c>
      <c r="O77" s="192">
        <f t="shared" si="9"/>
        <v>454.29999999999995</v>
      </c>
      <c r="P77" s="311"/>
      <c r="Q77" s="308"/>
    </row>
    <row r="78" spans="1:17" ht="28" customHeight="1" thickBot="1" x14ac:dyDescent="0.3">
      <c r="A78" s="303"/>
      <c r="B78" s="193"/>
      <c r="C78" s="193" t="s">
        <v>632</v>
      </c>
      <c r="D78" s="35" t="s">
        <v>608</v>
      </c>
      <c r="E78" s="35" t="s">
        <v>84</v>
      </c>
      <c r="F78" s="35" t="s">
        <v>84</v>
      </c>
      <c r="G78" s="35" t="s">
        <v>612</v>
      </c>
      <c r="H78" s="35" t="s">
        <v>84</v>
      </c>
      <c r="I78" s="306"/>
      <c r="J78" s="193">
        <v>429</v>
      </c>
      <c r="K78" s="201">
        <f t="shared" si="18"/>
        <v>386.1</v>
      </c>
      <c r="L78" s="201">
        <f t="shared" si="19"/>
        <v>364.65</v>
      </c>
      <c r="M78" s="201">
        <f t="shared" si="20"/>
        <v>343.20000000000005</v>
      </c>
      <c r="N78" s="201">
        <f t="shared" si="21"/>
        <v>321.75</v>
      </c>
      <c r="O78" s="194">
        <f t="shared" si="9"/>
        <v>300.29999999999995</v>
      </c>
      <c r="P78" s="312"/>
      <c r="Q78" s="309"/>
    </row>
    <row r="79" spans="1:17" ht="28" customHeight="1" x14ac:dyDescent="0.25">
      <c r="A79" s="318" t="s">
        <v>603</v>
      </c>
      <c r="B79" s="195"/>
      <c r="C79" s="195" t="s">
        <v>571</v>
      </c>
      <c r="D79" s="195" t="s">
        <v>572</v>
      </c>
      <c r="E79" s="195" t="s">
        <v>573</v>
      </c>
      <c r="F79" s="195" t="s">
        <v>613</v>
      </c>
      <c r="G79" s="195" t="s">
        <v>84</v>
      </c>
      <c r="H79" s="195" t="s">
        <v>84</v>
      </c>
      <c r="I79" s="321"/>
      <c r="J79" s="195">
        <v>719</v>
      </c>
      <c r="K79" s="196">
        <f t="shared" si="10"/>
        <v>647.1</v>
      </c>
      <c r="L79" s="196">
        <f t="shared" si="11"/>
        <v>611.15</v>
      </c>
      <c r="M79" s="196">
        <f t="shared" si="12"/>
        <v>575.20000000000005</v>
      </c>
      <c r="N79" s="196">
        <f t="shared" si="13"/>
        <v>539.25</v>
      </c>
      <c r="O79" s="196">
        <f t="shared" si="9"/>
        <v>503.29999999999995</v>
      </c>
      <c r="P79" s="313" t="s">
        <v>623</v>
      </c>
      <c r="Q79" s="324"/>
    </row>
    <row r="80" spans="1:17" ht="28" customHeight="1" x14ac:dyDescent="0.25">
      <c r="A80" s="319"/>
      <c r="B80" s="38"/>
      <c r="C80" s="38" t="s">
        <v>574</v>
      </c>
      <c r="D80" s="38" t="s">
        <v>572</v>
      </c>
      <c r="E80" s="38" t="s">
        <v>575</v>
      </c>
      <c r="F80" s="38" t="s">
        <v>615</v>
      </c>
      <c r="G80" s="38" t="s">
        <v>84</v>
      </c>
      <c r="H80" s="38" t="s">
        <v>84</v>
      </c>
      <c r="I80" s="322"/>
      <c r="J80" s="38">
        <v>1149</v>
      </c>
      <c r="K80" s="197">
        <f t="shared" si="10"/>
        <v>1034.1000000000001</v>
      </c>
      <c r="L80" s="197">
        <f t="shared" si="11"/>
        <v>976.65</v>
      </c>
      <c r="M80" s="197">
        <f t="shared" si="12"/>
        <v>919.2</v>
      </c>
      <c r="N80" s="197">
        <f t="shared" si="13"/>
        <v>861.75</v>
      </c>
      <c r="O80" s="198">
        <f t="shared" ref="O80:O91" si="22">J80*0.7</f>
        <v>804.3</v>
      </c>
      <c r="P80" s="314"/>
      <c r="Q80" s="325"/>
    </row>
    <row r="81" spans="1:17" ht="28" customHeight="1" x14ac:dyDescent="0.25">
      <c r="A81" s="319"/>
      <c r="B81" s="38"/>
      <c r="C81" s="38" t="s">
        <v>576</v>
      </c>
      <c r="D81" s="38" t="s">
        <v>572</v>
      </c>
      <c r="E81" s="38" t="s">
        <v>577</v>
      </c>
      <c r="F81" s="38" t="s">
        <v>617</v>
      </c>
      <c r="G81" s="38" t="s">
        <v>84</v>
      </c>
      <c r="H81" s="38" t="s">
        <v>84</v>
      </c>
      <c r="I81" s="322"/>
      <c r="J81" s="38">
        <v>1569</v>
      </c>
      <c r="K81" s="197">
        <f t="shared" si="10"/>
        <v>1412.1000000000001</v>
      </c>
      <c r="L81" s="197">
        <f t="shared" si="11"/>
        <v>1333.6499999999999</v>
      </c>
      <c r="M81" s="197">
        <f t="shared" si="12"/>
        <v>1255.2</v>
      </c>
      <c r="N81" s="197">
        <f t="shared" si="13"/>
        <v>1176.75</v>
      </c>
      <c r="O81" s="198">
        <f t="shared" si="22"/>
        <v>1098.3</v>
      </c>
      <c r="P81" s="314"/>
      <c r="Q81" s="325"/>
    </row>
    <row r="82" spans="1:17" ht="28" customHeight="1" x14ac:dyDescent="0.25">
      <c r="A82" s="319"/>
      <c r="B82" s="38"/>
      <c r="C82" s="38" t="s">
        <v>578</v>
      </c>
      <c r="D82" s="38" t="s">
        <v>572</v>
      </c>
      <c r="E82" s="38" t="s">
        <v>604</v>
      </c>
      <c r="F82" s="38" t="s">
        <v>582</v>
      </c>
      <c r="G82" s="38" t="s">
        <v>437</v>
      </c>
      <c r="H82" s="38" t="s">
        <v>437</v>
      </c>
      <c r="I82" s="322"/>
      <c r="J82" s="38">
        <v>17389</v>
      </c>
      <c r="K82" s="198">
        <f t="shared" si="10"/>
        <v>15650.1</v>
      </c>
      <c r="L82" s="198">
        <f t="shared" si="11"/>
        <v>14780.65</v>
      </c>
      <c r="M82" s="198">
        <f t="shared" si="12"/>
        <v>13911.2</v>
      </c>
      <c r="N82" s="198">
        <f t="shared" si="13"/>
        <v>13041.75</v>
      </c>
      <c r="O82" s="198">
        <f t="shared" si="22"/>
        <v>12172.3</v>
      </c>
      <c r="P82" s="314"/>
      <c r="Q82" s="325"/>
    </row>
    <row r="83" spans="1:17" ht="28" customHeight="1" x14ac:dyDescent="0.25">
      <c r="A83" s="319"/>
      <c r="B83" s="38"/>
      <c r="C83" s="38" t="s">
        <v>633</v>
      </c>
      <c r="D83" s="38" t="s">
        <v>608</v>
      </c>
      <c r="E83" s="38" t="s">
        <v>84</v>
      </c>
      <c r="F83" s="38" t="s">
        <v>84</v>
      </c>
      <c r="G83" s="38" t="s">
        <v>611</v>
      </c>
      <c r="H83" s="38" t="s">
        <v>84</v>
      </c>
      <c r="I83" s="322"/>
      <c r="J83" s="38">
        <v>79</v>
      </c>
      <c r="K83" s="198">
        <f t="shared" si="10"/>
        <v>71.100000000000009</v>
      </c>
      <c r="L83" s="198">
        <f t="shared" si="11"/>
        <v>67.149999999999991</v>
      </c>
      <c r="M83" s="198">
        <f t="shared" si="12"/>
        <v>63.2</v>
      </c>
      <c r="N83" s="198">
        <f t="shared" si="13"/>
        <v>59.25</v>
      </c>
      <c r="O83" s="198">
        <f t="shared" si="22"/>
        <v>55.3</v>
      </c>
      <c r="P83" s="314"/>
      <c r="Q83" s="325"/>
    </row>
    <row r="84" spans="1:17" ht="28" customHeight="1" thickBot="1" x14ac:dyDescent="0.3">
      <c r="A84" s="320"/>
      <c r="B84" s="199"/>
      <c r="C84" s="199" t="s">
        <v>634</v>
      </c>
      <c r="D84" s="199" t="s">
        <v>608</v>
      </c>
      <c r="E84" s="199" t="s">
        <v>84</v>
      </c>
      <c r="F84" s="199" t="s">
        <v>84</v>
      </c>
      <c r="G84" s="199" t="s">
        <v>611</v>
      </c>
      <c r="H84" s="199" t="s">
        <v>84</v>
      </c>
      <c r="I84" s="323"/>
      <c r="J84" s="199">
        <v>709</v>
      </c>
      <c r="K84" s="200">
        <f t="shared" si="10"/>
        <v>638.1</v>
      </c>
      <c r="L84" s="200">
        <f t="shared" si="11"/>
        <v>602.65</v>
      </c>
      <c r="M84" s="200">
        <f t="shared" si="12"/>
        <v>567.20000000000005</v>
      </c>
      <c r="N84" s="200">
        <f t="shared" si="13"/>
        <v>531.75</v>
      </c>
      <c r="O84" s="200">
        <f t="shared" si="22"/>
        <v>496.29999999999995</v>
      </c>
      <c r="P84" s="315"/>
      <c r="Q84" s="326"/>
    </row>
    <row r="85" spans="1:17" ht="28" customHeight="1" x14ac:dyDescent="0.25">
      <c r="A85" s="301" t="s">
        <v>605</v>
      </c>
      <c r="B85" s="189"/>
      <c r="C85" s="189" t="s">
        <v>571</v>
      </c>
      <c r="D85" s="189" t="s">
        <v>572</v>
      </c>
      <c r="E85" s="189" t="s">
        <v>573</v>
      </c>
      <c r="F85" s="189" t="s">
        <v>613</v>
      </c>
      <c r="G85" s="189" t="s">
        <v>84</v>
      </c>
      <c r="H85" s="189" t="s">
        <v>84</v>
      </c>
      <c r="I85" s="304"/>
      <c r="J85" s="189">
        <v>719</v>
      </c>
      <c r="K85" s="190">
        <f t="shared" si="10"/>
        <v>647.1</v>
      </c>
      <c r="L85" s="190">
        <f t="shared" si="11"/>
        <v>611.15</v>
      </c>
      <c r="M85" s="190">
        <f t="shared" si="12"/>
        <v>575.20000000000005</v>
      </c>
      <c r="N85" s="190">
        <f t="shared" si="13"/>
        <v>539.25</v>
      </c>
      <c r="O85" s="190">
        <f t="shared" si="22"/>
        <v>503.29999999999995</v>
      </c>
      <c r="P85" s="310" t="s">
        <v>623</v>
      </c>
      <c r="Q85" s="307"/>
    </row>
    <row r="86" spans="1:17" ht="28" customHeight="1" x14ac:dyDescent="0.25">
      <c r="A86" s="302"/>
      <c r="B86" s="35"/>
      <c r="C86" s="35" t="s">
        <v>574</v>
      </c>
      <c r="D86" s="35" t="s">
        <v>572</v>
      </c>
      <c r="E86" s="35" t="s">
        <v>575</v>
      </c>
      <c r="F86" s="35" t="s">
        <v>615</v>
      </c>
      <c r="G86" s="35" t="s">
        <v>84</v>
      </c>
      <c r="H86" s="35" t="s">
        <v>84</v>
      </c>
      <c r="I86" s="305"/>
      <c r="J86" s="35">
        <v>1149</v>
      </c>
      <c r="K86" s="191">
        <f t="shared" si="10"/>
        <v>1034.1000000000001</v>
      </c>
      <c r="L86" s="191">
        <f t="shared" si="11"/>
        <v>976.65</v>
      </c>
      <c r="M86" s="191">
        <f t="shared" si="12"/>
        <v>919.2</v>
      </c>
      <c r="N86" s="191">
        <f t="shared" si="13"/>
        <v>861.75</v>
      </c>
      <c r="O86" s="192">
        <f t="shared" si="22"/>
        <v>804.3</v>
      </c>
      <c r="P86" s="311"/>
      <c r="Q86" s="308"/>
    </row>
    <row r="87" spans="1:17" ht="28" customHeight="1" x14ac:dyDescent="0.25">
      <c r="A87" s="302"/>
      <c r="B87" s="35"/>
      <c r="C87" s="35" t="s">
        <v>576</v>
      </c>
      <c r="D87" s="35" t="s">
        <v>572</v>
      </c>
      <c r="E87" s="35" t="s">
        <v>577</v>
      </c>
      <c r="F87" s="35" t="s">
        <v>617</v>
      </c>
      <c r="G87" s="35" t="s">
        <v>84</v>
      </c>
      <c r="H87" s="35" t="s">
        <v>84</v>
      </c>
      <c r="I87" s="305"/>
      <c r="J87" s="35">
        <v>1579</v>
      </c>
      <c r="K87" s="191">
        <f>J87*0.9</f>
        <v>1421.1000000000001</v>
      </c>
      <c r="L87" s="191">
        <f>J87*0.85</f>
        <v>1342.1499999999999</v>
      </c>
      <c r="M87" s="191">
        <f>J87*0.8</f>
        <v>1263.2</v>
      </c>
      <c r="N87" s="191">
        <f>J87*0.75</f>
        <v>1184.25</v>
      </c>
      <c r="O87" s="192">
        <f t="shared" si="22"/>
        <v>1105.3</v>
      </c>
      <c r="P87" s="311"/>
      <c r="Q87" s="308"/>
    </row>
    <row r="88" spans="1:17" ht="28" customHeight="1" x14ac:dyDescent="0.25">
      <c r="A88" s="302"/>
      <c r="B88" s="35"/>
      <c r="C88" s="35" t="s">
        <v>606</v>
      </c>
      <c r="D88" s="35" t="s">
        <v>585</v>
      </c>
      <c r="E88" s="35" t="s">
        <v>579</v>
      </c>
      <c r="F88" s="35" t="s">
        <v>592</v>
      </c>
      <c r="G88" s="35" t="s">
        <v>437</v>
      </c>
      <c r="H88" s="35" t="s">
        <v>437</v>
      </c>
      <c r="I88" s="305"/>
      <c r="J88" s="35">
        <v>7149</v>
      </c>
      <c r="K88" s="191">
        <f t="shared" si="10"/>
        <v>6434.1</v>
      </c>
      <c r="L88" s="191">
        <f t="shared" ref="L88:L91" si="23">J88*0.85</f>
        <v>6076.65</v>
      </c>
      <c r="M88" s="191">
        <f t="shared" ref="M88:M91" si="24">J88*0.8</f>
        <v>5719.2000000000007</v>
      </c>
      <c r="N88" s="191">
        <f t="shared" ref="N88:N91" si="25">J88*0.75</f>
        <v>5361.75</v>
      </c>
      <c r="O88" s="192">
        <f t="shared" si="22"/>
        <v>5004.2999999999993</v>
      </c>
      <c r="P88" s="311"/>
      <c r="Q88" s="308"/>
    </row>
    <row r="89" spans="1:17" ht="28" customHeight="1" x14ac:dyDescent="0.25">
      <c r="A89" s="302"/>
      <c r="B89" s="35"/>
      <c r="C89" s="35" t="s">
        <v>606</v>
      </c>
      <c r="D89" s="35" t="s">
        <v>585</v>
      </c>
      <c r="E89" s="35" t="s">
        <v>579</v>
      </c>
      <c r="F89" s="35" t="s">
        <v>580</v>
      </c>
      <c r="G89" s="35" t="s">
        <v>437</v>
      </c>
      <c r="H89" s="35" t="s">
        <v>437</v>
      </c>
      <c r="I89" s="305"/>
      <c r="J89" s="35">
        <v>14289</v>
      </c>
      <c r="K89" s="191">
        <f t="shared" si="10"/>
        <v>12860.1</v>
      </c>
      <c r="L89" s="191">
        <f t="shared" si="23"/>
        <v>12145.65</v>
      </c>
      <c r="M89" s="191">
        <f t="shared" si="24"/>
        <v>11431.2</v>
      </c>
      <c r="N89" s="191">
        <f t="shared" si="25"/>
        <v>10716.75</v>
      </c>
      <c r="O89" s="192">
        <f t="shared" si="22"/>
        <v>10002.299999999999</v>
      </c>
      <c r="P89" s="311"/>
      <c r="Q89" s="308"/>
    </row>
    <row r="90" spans="1:17" ht="28" customHeight="1" x14ac:dyDescent="0.25">
      <c r="A90" s="302"/>
      <c r="B90" s="35"/>
      <c r="C90" s="35" t="s">
        <v>606</v>
      </c>
      <c r="D90" s="35" t="s">
        <v>585</v>
      </c>
      <c r="E90" s="35" t="s">
        <v>579</v>
      </c>
      <c r="F90" s="35" t="s">
        <v>607</v>
      </c>
      <c r="G90" s="35" t="s">
        <v>437</v>
      </c>
      <c r="H90" s="35" t="s">
        <v>437</v>
      </c>
      <c r="I90" s="305"/>
      <c r="J90" s="35">
        <v>16449</v>
      </c>
      <c r="K90" s="191">
        <f t="shared" si="10"/>
        <v>14804.1</v>
      </c>
      <c r="L90" s="191">
        <f t="shared" si="23"/>
        <v>13981.65</v>
      </c>
      <c r="M90" s="191">
        <f t="shared" si="24"/>
        <v>13159.2</v>
      </c>
      <c r="N90" s="191">
        <f t="shared" si="25"/>
        <v>12336.75</v>
      </c>
      <c r="O90" s="192">
        <f t="shared" si="22"/>
        <v>11514.3</v>
      </c>
      <c r="P90" s="311"/>
      <c r="Q90" s="308"/>
    </row>
    <row r="91" spans="1:17" ht="28" customHeight="1" thickBot="1" x14ac:dyDescent="0.3">
      <c r="A91" s="303"/>
      <c r="B91" s="193"/>
      <c r="C91" s="193" t="s">
        <v>635</v>
      </c>
      <c r="D91" s="193" t="s">
        <v>608</v>
      </c>
      <c r="E91" s="193" t="s">
        <v>84</v>
      </c>
      <c r="F91" s="193" t="s">
        <v>84</v>
      </c>
      <c r="G91" s="193" t="s">
        <v>611</v>
      </c>
      <c r="H91" s="193" t="s">
        <v>84</v>
      </c>
      <c r="I91" s="306"/>
      <c r="J91" s="193">
        <v>69</v>
      </c>
      <c r="K91" s="201">
        <f t="shared" si="10"/>
        <v>62.1</v>
      </c>
      <c r="L91" s="201">
        <f t="shared" si="23"/>
        <v>58.65</v>
      </c>
      <c r="M91" s="201">
        <f t="shared" si="24"/>
        <v>55.2</v>
      </c>
      <c r="N91" s="201">
        <f t="shared" si="25"/>
        <v>51.75</v>
      </c>
      <c r="O91" s="194">
        <f t="shared" si="22"/>
        <v>48.3</v>
      </c>
      <c r="P91" s="312"/>
      <c r="Q91" s="309"/>
    </row>
  </sheetData>
  <mergeCells count="53">
    <mergeCell ref="I37:I38"/>
    <mergeCell ref="A37:A38"/>
    <mergeCell ref="E37:H37"/>
    <mergeCell ref="E6:H6"/>
    <mergeCell ref="D4:D5"/>
    <mergeCell ref="A6:A24"/>
    <mergeCell ref="I6:I24"/>
    <mergeCell ref="A4:A5"/>
    <mergeCell ref="B4:B5"/>
    <mergeCell ref="C4:C5"/>
    <mergeCell ref="H4:H5"/>
    <mergeCell ref="I4:I5"/>
    <mergeCell ref="E4:E5"/>
    <mergeCell ref="F4:F5"/>
    <mergeCell ref="G4:G5"/>
    <mergeCell ref="Q6:Q24"/>
    <mergeCell ref="Q25:Q36"/>
    <mergeCell ref="A1:I3"/>
    <mergeCell ref="A25:A36"/>
    <mergeCell ref="I25:I36"/>
    <mergeCell ref="J1:Q1"/>
    <mergeCell ref="J3:Q3"/>
    <mergeCell ref="J4:O4"/>
    <mergeCell ref="J2:Q2"/>
    <mergeCell ref="A39:A45"/>
    <mergeCell ref="I39:I45"/>
    <mergeCell ref="Q39:Q45"/>
    <mergeCell ref="A46:A51"/>
    <mergeCell ref="I46:I51"/>
    <mergeCell ref="Q46:Q51"/>
    <mergeCell ref="Q79:Q84"/>
    <mergeCell ref="A52:A58"/>
    <mergeCell ref="I52:I58"/>
    <mergeCell ref="Q52:Q58"/>
    <mergeCell ref="A59:A64"/>
    <mergeCell ref="I59:I64"/>
    <mergeCell ref="Q59:Q64"/>
    <mergeCell ref="A85:A91"/>
    <mergeCell ref="I85:I91"/>
    <mergeCell ref="Q85:Q91"/>
    <mergeCell ref="P39:P45"/>
    <mergeCell ref="P46:P51"/>
    <mergeCell ref="P52:P58"/>
    <mergeCell ref="P59:P64"/>
    <mergeCell ref="P65:P73"/>
    <mergeCell ref="P79:P84"/>
    <mergeCell ref="P85:P91"/>
    <mergeCell ref="A65:A78"/>
    <mergeCell ref="I65:I78"/>
    <mergeCell ref="Q65:Q78"/>
    <mergeCell ref="P76:P78"/>
    <mergeCell ref="A79:A84"/>
    <mergeCell ref="I79:I8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587D-BC28-4A79-B169-33C74F956F5D}">
  <dimension ref="A1:U37"/>
  <sheetViews>
    <sheetView tabSelected="1" zoomScaleNormal="100" workbookViewId="0">
      <pane xSplit="1" ySplit="5" topLeftCell="C6" activePane="bottomRight" state="frozen"/>
      <selection pane="topRight" activeCell="B1" sqref="B1"/>
      <selection pane="bottomLeft" activeCell="A5" sqref="A5"/>
      <selection pane="bottomRight" activeCell="T6" sqref="T6:T7"/>
    </sheetView>
  </sheetViews>
  <sheetFormatPr defaultRowHeight="28" customHeight="1" x14ac:dyDescent="0.25"/>
  <cols>
    <col min="1" max="1" width="6.25" customWidth="1"/>
    <col min="2" max="2" width="2.83203125" hidden="1" customWidth="1"/>
    <col min="3" max="3" width="14.5" customWidth="1"/>
    <col min="4" max="4" width="14.83203125" bestFit="1" customWidth="1"/>
    <col min="5" max="5" width="7" bestFit="1" customWidth="1"/>
    <col min="6" max="6" width="6.08203125" bestFit="1" customWidth="1"/>
    <col min="7" max="7" width="10.33203125" bestFit="1" customWidth="1"/>
    <col min="8" max="8" width="13.33203125" customWidth="1"/>
    <col min="10" max="11" width="7" bestFit="1" customWidth="1"/>
    <col min="12" max="12" width="5.75" customWidth="1"/>
    <col min="13" max="13" width="6" style="48" customWidth="1"/>
    <col min="14" max="19" width="7.58203125" customWidth="1"/>
    <col min="20" max="20" width="10.33203125" customWidth="1"/>
    <col min="21" max="21" width="10.58203125" customWidth="1"/>
  </cols>
  <sheetData>
    <row r="1" spans="1:21" ht="18" customHeight="1" x14ac:dyDescent="0.25">
      <c r="A1" s="333" t="s">
        <v>268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379" t="s">
        <v>56</v>
      </c>
      <c r="O1" s="380"/>
      <c r="P1" s="380"/>
      <c r="Q1" s="380"/>
      <c r="R1" s="380"/>
      <c r="S1" s="380"/>
      <c r="T1" s="380"/>
      <c r="U1" s="380"/>
    </row>
    <row r="2" spans="1:21" ht="18" customHeight="1" x14ac:dyDescent="0.25">
      <c r="A2" s="333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381" t="s">
        <v>420</v>
      </c>
      <c r="O2" s="257"/>
      <c r="P2" s="257"/>
      <c r="Q2" s="257"/>
      <c r="R2" s="257"/>
      <c r="S2" s="257"/>
      <c r="T2" s="257"/>
      <c r="U2" s="257"/>
    </row>
    <row r="3" spans="1:21" ht="18" customHeight="1" x14ac:dyDescent="0.2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2" t="s">
        <v>427</v>
      </c>
      <c r="O3" s="263"/>
      <c r="P3" s="263"/>
      <c r="Q3" s="263"/>
      <c r="R3" s="263"/>
      <c r="S3" s="263"/>
      <c r="T3" s="263"/>
      <c r="U3" s="263"/>
    </row>
    <row r="4" spans="1:21" ht="28" customHeight="1" x14ac:dyDescent="0.25">
      <c r="A4" s="342" t="s">
        <v>269</v>
      </c>
      <c r="B4" s="258" t="s">
        <v>67</v>
      </c>
      <c r="C4" s="342" t="s">
        <v>428</v>
      </c>
      <c r="D4" s="342" t="s">
        <v>41</v>
      </c>
      <c r="E4" s="258"/>
      <c r="F4" s="259" t="s">
        <v>42</v>
      </c>
      <c r="G4" s="258" t="s">
        <v>45</v>
      </c>
      <c r="H4" s="258"/>
      <c r="I4" s="382" t="s">
        <v>274</v>
      </c>
      <c r="J4" s="383"/>
      <c r="K4" s="260" t="s">
        <v>73</v>
      </c>
      <c r="L4" s="384" t="s">
        <v>280</v>
      </c>
      <c r="M4" s="259" t="s">
        <v>46</v>
      </c>
      <c r="N4" s="342" t="s">
        <v>301</v>
      </c>
      <c r="O4" s="258"/>
      <c r="P4" s="258"/>
      <c r="Q4" s="258"/>
      <c r="R4" s="258"/>
      <c r="S4" s="258"/>
      <c r="T4" s="10"/>
      <c r="U4" s="10"/>
    </row>
    <row r="5" spans="1:21" ht="28" customHeight="1" thickBot="1" x14ac:dyDescent="0.3">
      <c r="A5" s="259"/>
      <c r="B5" s="259"/>
      <c r="C5" s="259"/>
      <c r="D5" s="45" t="s">
        <v>77</v>
      </c>
      <c r="E5" s="46" t="s">
        <v>63</v>
      </c>
      <c r="F5" s="261"/>
      <c r="G5" s="45" t="s">
        <v>60</v>
      </c>
      <c r="H5" s="45" t="s">
        <v>44</v>
      </c>
      <c r="I5" s="46" t="s">
        <v>275</v>
      </c>
      <c r="J5" s="46" t="s">
        <v>276</v>
      </c>
      <c r="K5" s="261"/>
      <c r="L5" s="385"/>
      <c r="M5" s="261"/>
      <c r="N5" s="44" t="s">
        <v>48</v>
      </c>
      <c r="O5" s="44" t="s">
        <v>76</v>
      </c>
      <c r="P5" s="44" t="s">
        <v>49</v>
      </c>
      <c r="Q5" s="44" t="s">
        <v>50</v>
      </c>
      <c r="R5" s="45" t="s">
        <v>51</v>
      </c>
      <c r="S5" s="45" t="s">
        <v>52</v>
      </c>
      <c r="T5" s="45" t="s">
        <v>53</v>
      </c>
      <c r="U5" s="45" t="s">
        <v>54</v>
      </c>
    </row>
    <row r="6" spans="1:21" ht="18" customHeight="1" thickBot="1" x14ac:dyDescent="0.3">
      <c r="A6" s="360" t="s">
        <v>291</v>
      </c>
      <c r="B6" s="87"/>
      <c r="C6" s="358" t="s">
        <v>429</v>
      </c>
      <c r="D6" s="358" t="s">
        <v>273</v>
      </c>
      <c r="E6" s="103">
        <v>1</v>
      </c>
      <c r="F6" s="103" t="s">
        <v>440</v>
      </c>
      <c r="G6" s="358" t="s">
        <v>271</v>
      </c>
      <c r="H6" s="103" t="s">
        <v>430</v>
      </c>
      <c r="I6" s="377" t="s">
        <v>277</v>
      </c>
      <c r="J6" s="103" t="s">
        <v>431</v>
      </c>
      <c r="K6" s="103">
        <v>2</v>
      </c>
      <c r="L6" s="358">
        <v>1</v>
      </c>
      <c r="M6" s="362" t="s">
        <v>293</v>
      </c>
      <c r="N6" s="105">
        <v>390</v>
      </c>
      <c r="O6" s="105">
        <f>N6*0.9</f>
        <v>351</v>
      </c>
      <c r="P6" s="105">
        <f>N6*0.8</f>
        <v>312</v>
      </c>
      <c r="Q6" s="105">
        <f>N6*0.7</f>
        <v>273</v>
      </c>
      <c r="R6" s="105">
        <f>N6*0.6</f>
        <v>234</v>
      </c>
      <c r="S6" s="105">
        <f>N6*0.5</f>
        <v>195</v>
      </c>
      <c r="T6" s="358"/>
      <c r="U6" s="374"/>
    </row>
    <row r="7" spans="1:21" ht="18" customHeight="1" thickBot="1" x14ac:dyDescent="0.3">
      <c r="A7" s="250"/>
      <c r="B7" s="96"/>
      <c r="C7" s="359"/>
      <c r="D7" s="359"/>
      <c r="E7" s="104" t="s">
        <v>432</v>
      </c>
      <c r="F7" s="104" t="s">
        <v>433</v>
      </c>
      <c r="G7" s="359"/>
      <c r="H7" s="104" t="s">
        <v>434</v>
      </c>
      <c r="I7" s="378"/>
      <c r="J7" s="104" t="s">
        <v>435</v>
      </c>
      <c r="K7" s="104" t="s">
        <v>436</v>
      </c>
      <c r="L7" s="359"/>
      <c r="M7" s="363"/>
      <c r="N7" s="106">
        <v>1</v>
      </c>
      <c r="O7" s="107">
        <f>N7*0.9</f>
        <v>0.9</v>
      </c>
      <c r="P7" s="107">
        <f>N7*0.8</f>
        <v>0.8</v>
      </c>
      <c r="Q7" s="107">
        <f>N7*0.7</f>
        <v>0.7</v>
      </c>
      <c r="R7" s="107">
        <f>N7*0.6</f>
        <v>0.6</v>
      </c>
      <c r="S7" s="107">
        <f>N7*0.5</f>
        <v>0.5</v>
      </c>
      <c r="T7" s="359"/>
      <c r="U7" s="375"/>
    </row>
    <row r="8" spans="1:21" ht="28" customHeight="1" x14ac:dyDescent="0.25">
      <c r="A8" s="250"/>
      <c r="B8" s="51"/>
      <c r="C8" s="34" t="s">
        <v>288</v>
      </c>
      <c r="D8" s="34" t="s">
        <v>273</v>
      </c>
      <c r="E8" s="29">
        <v>2</v>
      </c>
      <c r="F8" s="34" t="s">
        <v>270</v>
      </c>
      <c r="G8" s="29" t="s">
        <v>271</v>
      </c>
      <c r="H8" s="34" t="s">
        <v>272</v>
      </c>
      <c r="I8" s="34" t="s">
        <v>277</v>
      </c>
      <c r="J8" s="34" t="s">
        <v>278</v>
      </c>
      <c r="K8" s="29">
        <v>2</v>
      </c>
      <c r="L8" s="29">
        <v>5</v>
      </c>
      <c r="M8" s="363"/>
      <c r="N8" s="30">
        <v>690</v>
      </c>
      <c r="O8" s="30">
        <f>N8*0.9</f>
        <v>621</v>
      </c>
      <c r="P8" s="30">
        <f>N8*0.8</f>
        <v>552</v>
      </c>
      <c r="Q8" s="30">
        <f>N8*0.7</f>
        <v>482.99999999999994</v>
      </c>
      <c r="R8" s="30">
        <f>N8*0.6</f>
        <v>414</v>
      </c>
      <c r="S8" s="30">
        <f>N8*0.5</f>
        <v>345</v>
      </c>
      <c r="T8" s="29" t="s">
        <v>302</v>
      </c>
      <c r="U8" s="375"/>
    </row>
    <row r="9" spans="1:21" s="43" customFormat="1" ht="28" customHeight="1" x14ac:dyDescent="0.25">
      <c r="A9" s="250"/>
      <c r="B9" s="29"/>
      <c r="C9" s="34" t="s">
        <v>264</v>
      </c>
      <c r="D9" s="34" t="s">
        <v>273</v>
      </c>
      <c r="E9" s="29">
        <v>4</v>
      </c>
      <c r="F9" s="34" t="s">
        <v>283</v>
      </c>
      <c r="G9" s="29" t="s">
        <v>300</v>
      </c>
      <c r="H9" s="29" t="s">
        <v>279</v>
      </c>
      <c r="I9" s="34" t="s">
        <v>277</v>
      </c>
      <c r="J9" s="34" t="s">
        <v>281</v>
      </c>
      <c r="K9" s="29">
        <v>2</v>
      </c>
      <c r="L9" s="29">
        <v>5</v>
      </c>
      <c r="M9" s="363"/>
      <c r="N9" s="30">
        <v>1290</v>
      </c>
      <c r="O9" s="30">
        <f t="shared" ref="O9:O37" si="0">N9*0.9</f>
        <v>1161</v>
      </c>
      <c r="P9" s="30">
        <f t="shared" ref="P9:P11" si="1">N9*0.8</f>
        <v>1032</v>
      </c>
      <c r="Q9" s="30">
        <f t="shared" ref="Q9:Q11" si="2">N9*0.7</f>
        <v>902.99999999999989</v>
      </c>
      <c r="R9" s="30">
        <f t="shared" ref="R9:R11" si="3">N9*0.6</f>
        <v>774</v>
      </c>
      <c r="S9" s="30">
        <f t="shared" ref="S9:S11" si="4">N9*0.5</f>
        <v>645</v>
      </c>
      <c r="T9" s="29" t="s">
        <v>302</v>
      </c>
      <c r="U9" s="375"/>
    </row>
    <row r="10" spans="1:21" s="43" customFormat="1" ht="28" customHeight="1" x14ac:dyDescent="0.25">
      <c r="A10" s="250"/>
      <c r="B10" s="29"/>
      <c r="C10" s="34" t="s">
        <v>265</v>
      </c>
      <c r="D10" s="34" t="s">
        <v>273</v>
      </c>
      <c r="E10" s="29">
        <v>4</v>
      </c>
      <c r="F10" s="34" t="s">
        <v>282</v>
      </c>
      <c r="G10" s="29" t="s">
        <v>271</v>
      </c>
      <c r="H10" s="29" t="s">
        <v>284</v>
      </c>
      <c r="I10" s="34" t="s">
        <v>277</v>
      </c>
      <c r="J10" s="34" t="s">
        <v>281</v>
      </c>
      <c r="K10" s="29">
        <v>2</v>
      </c>
      <c r="L10" s="29">
        <v>5</v>
      </c>
      <c r="M10" s="363"/>
      <c r="N10" s="30">
        <v>1990</v>
      </c>
      <c r="O10" s="30">
        <f t="shared" si="0"/>
        <v>1791</v>
      </c>
      <c r="P10" s="30">
        <f t="shared" si="1"/>
        <v>1592</v>
      </c>
      <c r="Q10" s="30">
        <f t="shared" si="2"/>
        <v>1393</v>
      </c>
      <c r="R10" s="30">
        <f t="shared" si="3"/>
        <v>1194</v>
      </c>
      <c r="S10" s="30">
        <f t="shared" si="4"/>
        <v>995</v>
      </c>
      <c r="T10" s="29"/>
      <c r="U10" s="375"/>
    </row>
    <row r="11" spans="1:21" ht="28" customHeight="1" x14ac:dyDescent="0.25">
      <c r="A11" s="250"/>
      <c r="B11" s="29"/>
      <c r="C11" s="34" t="s">
        <v>266</v>
      </c>
      <c r="D11" s="34" t="s">
        <v>273</v>
      </c>
      <c r="E11" s="29">
        <v>4</v>
      </c>
      <c r="F11" s="34" t="s">
        <v>134</v>
      </c>
      <c r="G11" s="29" t="s">
        <v>271</v>
      </c>
      <c r="H11" s="29" t="s">
        <v>285</v>
      </c>
      <c r="I11" s="34" t="s">
        <v>277</v>
      </c>
      <c r="J11" s="34" t="s">
        <v>281</v>
      </c>
      <c r="K11" s="29">
        <v>2</v>
      </c>
      <c r="L11" s="29">
        <v>5</v>
      </c>
      <c r="M11" s="363"/>
      <c r="N11" s="30">
        <v>2990</v>
      </c>
      <c r="O11" s="30">
        <f t="shared" si="0"/>
        <v>2691</v>
      </c>
      <c r="P11" s="30">
        <f t="shared" si="1"/>
        <v>2392</v>
      </c>
      <c r="Q11" s="30">
        <f t="shared" si="2"/>
        <v>2093</v>
      </c>
      <c r="R11" s="30">
        <f t="shared" si="3"/>
        <v>1794</v>
      </c>
      <c r="S11" s="30">
        <f t="shared" si="4"/>
        <v>1495</v>
      </c>
      <c r="T11" s="29"/>
      <c r="U11" s="375"/>
    </row>
    <row r="12" spans="1:21" ht="28" customHeight="1" x14ac:dyDescent="0.25">
      <c r="A12" s="250"/>
      <c r="B12" s="29"/>
      <c r="C12" s="34" t="s">
        <v>289</v>
      </c>
      <c r="D12" s="34" t="s">
        <v>273</v>
      </c>
      <c r="E12" s="29">
        <v>4</v>
      </c>
      <c r="F12" s="34" t="s">
        <v>57</v>
      </c>
      <c r="G12" s="29" t="s">
        <v>271</v>
      </c>
      <c r="H12" s="29" t="s">
        <v>286</v>
      </c>
      <c r="I12" s="34" t="s">
        <v>277</v>
      </c>
      <c r="J12" s="34" t="s">
        <v>281</v>
      </c>
      <c r="K12" s="29">
        <v>2</v>
      </c>
      <c r="L12" s="29">
        <v>5</v>
      </c>
      <c r="M12" s="363"/>
      <c r="N12" s="30">
        <v>6990</v>
      </c>
      <c r="O12" s="30">
        <f t="shared" si="0"/>
        <v>6291</v>
      </c>
      <c r="P12" s="30">
        <f t="shared" ref="P12:P37" si="5">N12*0.8</f>
        <v>5592</v>
      </c>
      <c r="Q12" s="30">
        <f t="shared" ref="Q12:Q37" si="6">N12*0.7</f>
        <v>4893</v>
      </c>
      <c r="R12" s="30">
        <f t="shared" ref="R12:R37" si="7">N12*0.6</f>
        <v>4194</v>
      </c>
      <c r="S12" s="30">
        <f t="shared" ref="S12:S37" si="8">N12*0.5</f>
        <v>3495</v>
      </c>
      <c r="T12" s="29"/>
      <c r="U12" s="375"/>
    </row>
    <row r="13" spans="1:21" ht="28" customHeight="1" thickBot="1" x14ac:dyDescent="0.3">
      <c r="A13" s="361"/>
      <c r="B13" s="54"/>
      <c r="C13" s="55" t="s">
        <v>290</v>
      </c>
      <c r="D13" s="55" t="s">
        <v>273</v>
      </c>
      <c r="E13" s="54">
        <v>4</v>
      </c>
      <c r="F13" s="55" t="s">
        <v>135</v>
      </c>
      <c r="G13" s="54" t="s">
        <v>271</v>
      </c>
      <c r="H13" s="54" t="s">
        <v>287</v>
      </c>
      <c r="I13" s="55" t="s">
        <v>277</v>
      </c>
      <c r="J13" s="55" t="s">
        <v>281</v>
      </c>
      <c r="K13" s="54">
        <v>2</v>
      </c>
      <c r="L13" s="54">
        <v>5</v>
      </c>
      <c r="M13" s="364"/>
      <c r="N13" s="56">
        <v>9990</v>
      </c>
      <c r="O13" s="56">
        <f t="shared" si="0"/>
        <v>8991</v>
      </c>
      <c r="P13" s="56">
        <f t="shared" si="5"/>
        <v>7992</v>
      </c>
      <c r="Q13" s="56">
        <f t="shared" si="6"/>
        <v>6993</v>
      </c>
      <c r="R13" s="56">
        <f t="shared" si="7"/>
        <v>5994</v>
      </c>
      <c r="S13" s="56">
        <f t="shared" si="8"/>
        <v>4995</v>
      </c>
      <c r="T13" s="54"/>
      <c r="U13" s="376"/>
    </row>
    <row r="14" spans="1:21" s="112" customFormat="1" ht="18" customHeight="1" thickBot="1" x14ac:dyDescent="0.3">
      <c r="A14" s="242" t="s">
        <v>292</v>
      </c>
      <c r="B14" s="108"/>
      <c r="C14" s="365" t="s">
        <v>429</v>
      </c>
      <c r="D14" s="365" t="s">
        <v>273</v>
      </c>
      <c r="E14" s="109">
        <v>1</v>
      </c>
      <c r="F14" s="109" t="s">
        <v>440</v>
      </c>
      <c r="G14" s="365" t="s">
        <v>271</v>
      </c>
      <c r="H14" s="109" t="s">
        <v>430</v>
      </c>
      <c r="I14" s="372" t="s">
        <v>296</v>
      </c>
      <c r="J14" s="109" t="s">
        <v>431</v>
      </c>
      <c r="K14" s="109">
        <v>2</v>
      </c>
      <c r="L14" s="365">
        <v>1</v>
      </c>
      <c r="M14" s="369" t="s">
        <v>294</v>
      </c>
      <c r="N14" s="110">
        <v>390</v>
      </c>
      <c r="O14" s="110">
        <f>N14*0.9</f>
        <v>351</v>
      </c>
      <c r="P14" s="110">
        <f>N14*0.8</f>
        <v>312</v>
      </c>
      <c r="Q14" s="110">
        <f>N14*0.7</f>
        <v>273</v>
      </c>
      <c r="R14" s="110">
        <f>N14*0.6</f>
        <v>234</v>
      </c>
      <c r="S14" s="110">
        <f>N14*0.5</f>
        <v>195</v>
      </c>
      <c r="T14" s="365"/>
      <c r="U14" s="111"/>
    </row>
    <row r="15" spans="1:21" s="112" customFormat="1" ht="18" customHeight="1" x14ac:dyDescent="0.25">
      <c r="A15" s="367"/>
      <c r="B15" s="113"/>
      <c r="C15" s="366"/>
      <c r="D15" s="366"/>
      <c r="E15" s="114" t="s">
        <v>432</v>
      </c>
      <c r="F15" s="114" t="s">
        <v>433</v>
      </c>
      <c r="G15" s="366"/>
      <c r="H15" s="114" t="s">
        <v>434</v>
      </c>
      <c r="I15" s="373"/>
      <c r="J15" s="114" t="s">
        <v>435</v>
      </c>
      <c r="K15" s="114" t="s">
        <v>436</v>
      </c>
      <c r="L15" s="366"/>
      <c r="M15" s="370"/>
      <c r="N15" s="115">
        <v>1</v>
      </c>
      <c r="O15" s="116">
        <f>N15*0.9</f>
        <v>0.9</v>
      </c>
      <c r="P15" s="116">
        <f>N15*0.8</f>
        <v>0.8</v>
      </c>
      <c r="Q15" s="116">
        <f>N15*0.7</f>
        <v>0.7</v>
      </c>
      <c r="R15" s="116">
        <f>N15*0.6</f>
        <v>0.6</v>
      </c>
      <c r="S15" s="116">
        <f>N15*0.5</f>
        <v>0.5</v>
      </c>
      <c r="T15" s="366"/>
      <c r="U15" s="111"/>
    </row>
    <row r="16" spans="1:21" ht="28" customHeight="1" x14ac:dyDescent="0.25">
      <c r="A16" s="367"/>
      <c r="B16" s="98"/>
      <c r="C16" s="97" t="s">
        <v>288</v>
      </c>
      <c r="D16" s="97" t="s">
        <v>273</v>
      </c>
      <c r="E16" s="98">
        <v>2</v>
      </c>
      <c r="F16" s="97" t="s">
        <v>270</v>
      </c>
      <c r="G16" s="98" t="s">
        <v>271</v>
      </c>
      <c r="H16" s="97" t="s">
        <v>272</v>
      </c>
      <c r="I16" s="97" t="s">
        <v>296</v>
      </c>
      <c r="J16" s="97" t="s">
        <v>278</v>
      </c>
      <c r="K16" s="98">
        <v>1</v>
      </c>
      <c r="L16" s="98">
        <v>5</v>
      </c>
      <c r="M16" s="370"/>
      <c r="N16" s="99">
        <v>590</v>
      </c>
      <c r="O16" s="99">
        <f t="shared" si="0"/>
        <v>531</v>
      </c>
      <c r="P16" s="99">
        <f t="shared" si="5"/>
        <v>472</v>
      </c>
      <c r="Q16" s="99">
        <f t="shared" si="6"/>
        <v>413</v>
      </c>
      <c r="R16" s="99">
        <f t="shared" si="7"/>
        <v>354</v>
      </c>
      <c r="S16" s="99">
        <f t="shared" si="8"/>
        <v>295</v>
      </c>
      <c r="T16" s="101" t="s">
        <v>302</v>
      </c>
      <c r="U16" s="100"/>
    </row>
    <row r="17" spans="1:21" ht="28" customHeight="1" x14ac:dyDescent="0.25">
      <c r="A17" s="367"/>
      <c r="B17" s="40"/>
      <c r="C17" s="41" t="s">
        <v>264</v>
      </c>
      <c r="D17" s="41" t="s">
        <v>273</v>
      </c>
      <c r="E17" s="40">
        <v>4</v>
      </c>
      <c r="F17" s="41" t="s">
        <v>283</v>
      </c>
      <c r="G17" s="40" t="s">
        <v>271</v>
      </c>
      <c r="H17" s="40" t="s">
        <v>279</v>
      </c>
      <c r="I17" s="41" t="s">
        <v>296</v>
      </c>
      <c r="J17" s="41" t="s">
        <v>281</v>
      </c>
      <c r="K17" s="40">
        <v>1</v>
      </c>
      <c r="L17" s="40">
        <v>5</v>
      </c>
      <c r="M17" s="370"/>
      <c r="N17" s="42">
        <v>1190</v>
      </c>
      <c r="O17" s="42">
        <f t="shared" si="0"/>
        <v>1071</v>
      </c>
      <c r="P17" s="42">
        <f t="shared" si="5"/>
        <v>952</v>
      </c>
      <c r="Q17" s="42">
        <f t="shared" si="6"/>
        <v>833</v>
      </c>
      <c r="R17" s="42">
        <f t="shared" si="7"/>
        <v>714</v>
      </c>
      <c r="S17" s="42">
        <f t="shared" si="8"/>
        <v>595</v>
      </c>
      <c r="T17" s="102" t="s">
        <v>302</v>
      </c>
      <c r="U17" s="89"/>
    </row>
    <row r="18" spans="1:21" ht="28" customHeight="1" x14ac:dyDescent="0.25">
      <c r="A18" s="367"/>
      <c r="B18" s="40"/>
      <c r="C18" s="41" t="s">
        <v>265</v>
      </c>
      <c r="D18" s="41" t="s">
        <v>273</v>
      </c>
      <c r="E18" s="40">
        <v>4</v>
      </c>
      <c r="F18" s="41" t="s">
        <v>282</v>
      </c>
      <c r="G18" s="40" t="s">
        <v>271</v>
      </c>
      <c r="H18" s="40" t="s">
        <v>284</v>
      </c>
      <c r="I18" s="41" t="s">
        <v>296</v>
      </c>
      <c r="J18" s="41" t="s">
        <v>281</v>
      </c>
      <c r="K18" s="40">
        <v>1</v>
      </c>
      <c r="L18" s="40">
        <v>5</v>
      </c>
      <c r="M18" s="370"/>
      <c r="N18" s="42">
        <v>1890</v>
      </c>
      <c r="O18" s="42">
        <f t="shared" si="0"/>
        <v>1701</v>
      </c>
      <c r="P18" s="42">
        <f t="shared" si="5"/>
        <v>1512</v>
      </c>
      <c r="Q18" s="42">
        <f t="shared" si="6"/>
        <v>1323</v>
      </c>
      <c r="R18" s="42">
        <f t="shared" si="7"/>
        <v>1134</v>
      </c>
      <c r="S18" s="42">
        <f t="shared" si="8"/>
        <v>945</v>
      </c>
      <c r="T18" s="42"/>
      <c r="U18" s="89"/>
    </row>
    <row r="19" spans="1:21" ht="28" customHeight="1" x14ac:dyDescent="0.25">
      <c r="A19" s="367"/>
      <c r="B19" s="40"/>
      <c r="C19" s="41" t="s">
        <v>266</v>
      </c>
      <c r="D19" s="41" t="s">
        <v>273</v>
      </c>
      <c r="E19" s="40">
        <v>4</v>
      </c>
      <c r="F19" s="41" t="s">
        <v>134</v>
      </c>
      <c r="G19" s="40" t="s">
        <v>271</v>
      </c>
      <c r="H19" s="40" t="s">
        <v>285</v>
      </c>
      <c r="I19" s="41" t="s">
        <v>296</v>
      </c>
      <c r="J19" s="41" t="s">
        <v>281</v>
      </c>
      <c r="K19" s="40">
        <v>1</v>
      </c>
      <c r="L19" s="40">
        <v>5</v>
      </c>
      <c r="M19" s="370"/>
      <c r="N19" s="42">
        <v>2890</v>
      </c>
      <c r="O19" s="42">
        <f t="shared" si="0"/>
        <v>2601</v>
      </c>
      <c r="P19" s="42">
        <f t="shared" si="5"/>
        <v>2312</v>
      </c>
      <c r="Q19" s="42">
        <f t="shared" si="6"/>
        <v>2022.9999999999998</v>
      </c>
      <c r="R19" s="42">
        <f t="shared" si="7"/>
        <v>1734</v>
      </c>
      <c r="S19" s="42">
        <f t="shared" si="8"/>
        <v>1445</v>
      </c>
      <c r="T19" s="42"/>
      <c r="U19" s="89"/>
    </row>
    <row r="20" spans="1:21" ht="28" customHeight="1" x14ac:dyDescent="0.25">
      <c r="A20" s="367"/>
      <c r="B20" s="40"/>
      <c r="C20" s="41" t="s">
        <v>289</v>
      </c>
      <c r="D20" s="41" t="s">
        <v>273</v>
      </c>
      <c r="E20" s="40">
        <v>4</v>
      </c>
      <c r="F20" s="41" t="s">
        <v>57</v>
      </c>
      <c r="G20" s="40" t="s">
        <v>271</v>
      </c>
      <c r="H20" s="40" t="s">
        <v>286</v>
      </c>
      <c r="I20" s="41" t="s">
        <v>296</v>
      </c>
      <c r="J20" s="41" t="s">
        <v>281</v>
      </c>
      <c r="K20" s="40">
        <v>1</v>
      </c>
      <c r="L20" s="40">
        <v>5</v>
      </c>
      <c r="M20" s="370"/>
      <c r="N20" s="42">
        <v>5590</v>
      </c>
      <c r="O20" s="42">
        <f t="shared" si="0"/>
        <v>5031</v>
      </c>
      <c r="P20" s="42">
        <f t="shared" si="5"/>
        <v>4472</v>
      </c>
      <c r="Q20" s="42">
        <f t="shared" si="6"/>
        <v>3912.9999999999995</v>
      </c>
      <c r="R20" s="42">
        <f t="shared" si="7"/>
        <v>3354</v>
      </c>
      <c r="S20" s="42">
        <f t="shared" si="8"/>
        <v>2795</v>
      </c>
      <c r="T20" s="42"/>
      <c r="U20" s="89"/>
    </row>
    <row r="21" spans="1:21" ht="28" customHeight="1" thickBot="1" x14ac:dyDescent="0.3">
      <c r="A21" s="368"/>
      <c r="B21" s="75"/>
      <c r="C21" s="76" t="s">
        <v>290</v>
      </c>
      <c r="D21" s="76" t="s">
        <v>273</v>
      </c>
      <c r="E21" s="75">
        <v>4</v>
      </c>
      <c r="F21" s="76" t="s">
        <v>135</v>
      </c>
      <c r="G21" s="75" t="s">
        <v>271</v>
      </c>
      <c r="H21" s="75" t="s">
        <v>287</v>
      </c>
      <c r="I21" s="76" t="s">
        <v>296</v>
      </c>
      <c r="J21" s="76" t="s">
        <v>281</v>
      </c>
      <c r="K21" s="75">
        <v>1</v>
      </c>
      <c r="L21" s="75">
        <v>5</v>
      </c>
      <c r="M21" s="371"/>
      <c r="N21" s="77">
        <v>7990</v>
      </c>
      <c r="O21" s="77">
        <f t="shared" si="0"/>
        <v>7191</v>
      </c>
      <c r="P21" s="77">
        <f t="shared" si="5"/>
        <v>6392</v>
      </c>
      <c r="Q21" s="77">
        <f t="shared" si="6"/>
        <v>5593</v>
      </c>
      <c r="R21" s="77">
        <f t="shared" si="7"/>
        <v>4794</v>
      </c>
      <c r="S21" s="77">
        <f t="shared" si="8"/>
        <v>3995</v>
      </c>
      <c r="T21" s="77"/>
      <c r="U21" s="90"/>
    </row>
    <row r="22" spans="1:21" s="112" customFormat="1" ht="18" customHeight="1" thickBot="1" x14ac:dyDescent="0.3">
      <c r="A22" s="360" t="s">
        <v>295</v>
      </c>
      <c r="B22" s="108"/>
      <c r="C22" s="358" t="s">
        <v>429</v>
      </c>
      <c r="D22" s="358" t="s">
        <v>273</v>
      </c>
      <c r="E22" s="103">
        <v>1</v>
      </c>
      <c r="F22" s="103" t="s">
        <v>440</v>
      </c>
      <c r="G22" s="358" t="s">
        <v>271</v>
      </c>
      <c r="H22" s="103" t="s">
        <v>430</v>
      </c>
      <c r="I22" s="358" t="s">
        <v>439</v>
      </c>
      <c r="J22" s="103" t="s">
        <v>431</v>
      </c>
      <c r="K22" s="103">
        <v>2</v>
      </c>
      <c r="L22" s="358">
        <v>1</v>
      </c>
      <c r="M22" s="362" t="s">
        <v>437</v>
      </c>
      <c r="N22" s="105">
        <v>390</v>
      </c>
      <c r="O22" s="105">
        <f>N22*0.9</f>
        <v>351</v>
      </c>
      <c r="P22" s="105">
        <f>N22*0.8</f>
        <v>312</v>
      </c>
      <c r="Q22" s="105">
        <f>N22*0.7</f>
        <v>273</v>
      </c>
      <c r="R22" s="105">
        <f>N22*0.6</f>
        <v>234</v>
      </c>
      <c r="S22" s="105">
        <f>N22*0.5</f>
        <v>195</v>
      </c>
      <c r="T22" s="358"/>
      <c r="U22" s="117"/>
    </row>
    <row r="23" spans="1:21" s="112" customFormat="1" ht="18" customHeight="1" thickBot="1" x14ac:dyDescent="0.3">
      <c r="A23" s="250"/>
      <c r="B23" s="113"/>
      <c r="C23" s="359"/>
      <c r="D23" s="359"/>
      <c r="E23" s="104" t="s">
        <v>432</v>
      </c>
      <c r="F23" s="104" t="s">
        <v>433</v>
      </c>
      <c r="G23" s="359"/>
      <c r="H23" s="104" t="s">
        <v>434</v>
      </c>
      <c r="I23" s="359"/>
      <c r="J23" s="104" t="s">
        <v>438</v>
      </c>
      <c r="K23" s="104" t="s">
        <v>436</v>
      </c>
      <c r="L23" s="359"/>
      <c r="M23" s="363"/>
      <c r="N23" s="106">
        <v>1</v>
      </c>
      <c r="O23" s="107">
        <f>N23*0.9</f>
        <v>0.9</v>
      </c>
      <c r="P23" s="107">
        <f>N23*0.8</f>
        <v>0.8</v>
      </c>
      <c r="Q23" s="107">
        <f>N23*0.7</f>
        <v>0.7</v>
      </c>
      <c r="R23" s="107">
        <f>N23*0.6</f>
        <v>0.6</v>
      </c>
      <c r="S23" s="107">
        <f>N23*0.5</f>
        <v>0.5</v>
      </c>
      <c r="T23" s="359"/>
      <c r="U23" s="117"/>
    </row>
    <row r="24" spans="1:21" ht="28" customHeight="1" x14ac:dyDescent="0.25">
      <c r="A24" s="250"/>
      <c r="B24" s="51"/>
      <c r="C24" s="34" t="s">
        <v>288</v>
      </c>
      <c r="D24" s="34" t="s">
        <v>273</v>
      </c>
      <c r="E24" s="29">
        <v>2</v>
      </c>
      <c r="F24" s="34" t="s">
        <v>270</v>
      </c>
      <c r="G24" s="29" t="s">
        <v>271</v>
      </c>
      <c r="H24" s="34" t="s">
        <v>272</v>
      </c>
      <c r="I24" s="34" t="s">
        <v>439</v>
      </c>
      <c r="J24" s="34" t="s">
        <v>278</v>
      </c>
      <c r="K24" s="29">
        <v>1</v>
      </c>
      <c r="L24" s="34" t="s">
        <v>298</v>
      </c>
      <c r="M24" s="363"/>
      <c r="N24" s="30">
        <v>1390</v>
      </c>
      <c r="O24" s="30">
        <f t="shared" si="0"/>
        <v>1251</v>
      </c>
      <c r="P24" s="30">
        <f t="shared" si="5"/>
        <v>1112</v>
      </c>
      <c r="Q24" s="30">
        <f t="shared" si="6"/>
        <v>972.99999999999989</v>
      </c>
      <c r="R24" s="30">
        <f t="shared" si="7"/>
        <v>834</v>
      </c>
      <c r="S24" s="30">
        <f t="shared" si="8"/>
        <v>695</v>
      </c>
      <c r="T24" s="29" t="s">
        <v>302</v>
      </c>
      <c r="U24" s="53"/>
    </row>
    <row r="25" spans="1:21" ht="28" customHeight="1" x14ac:dyDescent="0.25">
      <c r="A25" s="250"/>
      <c r="B25" s="29"/>
      <c r="C25" s="34" t="s">
        <v>264</v>
      </c>
      <c r="D25" s="34" t="s">
        <v>273</v>
      </c>
      <c r="E25" s="29">
        <v>4</v>
      </c>
      <c r="F25" s="34" t="s">
        <v>283</v>
      </c>
      <c r="G25" s="29" t="s">
        <v>271</v>
      </c>
      <c r="H25" s="29" t="s">
        <v>279</v>
      </c>
      <c r="I25" s="34" t="s">
        <v>439</v>
      </c>
      <c r="J25" s="34" t="s">
        <v>297</v>
      </c>
      <c r="K25" s="29">
        <v>1</v>
      </c>
      <c r="L25" s="34" t="s">
        <v>298</v>
      </c>
      <c r="M25" s="363"/>
      <c r="N25" s="30">
        <v>1990</v>
      </c>
      <c r="O25" s="30">
        <f t="shared" si="0"/>
        <v>1791</v>
      </c>
      <c r="P25" s="30">
        <f t="shared" si="5"/>
        <v>1592</v>
      </c>
      <c r="Q25" s="30">
        <f t="shared" si="6"/>
        <v>1393</v>
      </c>
      <c r="R25" s="30">
        <f t="shared" si="7"/>
        <v>1194</v>
      </c>
      <c r="S25" s="30">
        <f t="shared" si="8"/>
        <v>995</v>
      </c>
      <c r="T25" s="29" t="s">
        <v>302</v>
      </c>
      <c r="U25" s="53"/>
    </row>
    <row r="26" spans="1:21" ht="28" customHeight="1" x14ac:dyDescent="0.25">
      <c r="A26" s="250"/>
      <c r="B26" s="29"/>
      <c r="C26" s="34" t="s">
        <v>265</v>
      </c>
      <c r="D26" s="34" t="s">
        <v>273</v>
      </c>
      <c r="E26" s="29">
        <v>4</v>
      </c>
      <c r="F26" s="34" t="s">
        <v>282</v>
      </c>
      <c r="G26" s="29" t="s">
        <v>271</v>
      </c>
      <c r="H26" s="29" t="s">
        <v>284</v>
      </c>
      <c r="I26" s="34" t="s">
        <v>439</v>
      </c>
      <c r="J26" s="34" t="s">
        <v>297</v>
      </c>
      <c r="K26" s="29">
        <v>1</v>
      </c>
      <c r="L26" s="34" t="s">
        <v>298</v>
      </c>
      <c r="M26" s="363"/>
      <c r="N26" s="30">
        <v>2390</v>
      </c>
      <c r="O26" s="30">
        <f t="shared" si="0"/>
        <v>2151</v>
      </c>
      <c r="P26" s="30">
        <f t="shared" si="5"/>
        <v>1912</v>
      </c>
      <c r="Q26" s="30">
        <f t="shared" si="6"/>
        <v>1673</v>
      </c>
      <c r="R26" s="30">
        <f t="shared" si="7"/>
        <v>1434</v>
      </c>
      <c r="S26" s="30">
        <f t="shared" si="8"/>
        <v>1195</v>
      </c>
      <c r="T26" s="29"/>
      <c r="U26" s="53"/>
    </row>
    <row r="27" spans="1:21" ht="28" customHeight="1" x14ac:dyDescent="0.25">
      <c r="A27" s="250"/>
      <c r="B27" s="29"/>
      <c r="C27" s="34" t="s">
        <v>266</v>
      </c>
      <c r="D27" s="34" t="s">
        <v>273</v>
      </c>
      <c r="E27" s="29">
        <v>4</v>
      </c>
      <c r="F27" s="34" t="s">
        <v>134</v>
      </c>
      <c r="G27" s="29" t="s">
        <v>271</v>
      </c>
      <c r="H27" s="29" t="s">
        <v>285</v>
      </c>
      <c r="I27" s="34" t="s">
        <v>439</v>
      </c>
      <c r="J27" s="34" t="s">
        <v>297</v>
      </c>
      <c r="K27" s="29">
        <v>1</v>
      </c>
      <c r="L27" s="34" t="s">
        <v>298</v>
      </c>
      <c r="M27" s="363"/>
      <c r="N27" s="30">
        <v>2990</v>
      </c>
      <c r="O27" s="30">
        <f t="shared" si="0"/>
        <v>2691</v>
      </c>
      <c r="P27" s="30">
        <f t="shared" si="5"/>
        <v>2392</v>
      </c>
      <c r="Q27" s="30">
        <f t="shared" si="6"/>
        <v>2093</v>
      </c>
      <c r="R27" s="30">
        <f t="shared" si="7"/>
        <v>1794</v>
      </c>
      <c r="S27" s="30">
        <f t="shared" si="8"/>
        <v>1495</v>
      </c>
      <c r="T27" s="29"/>
      <c r="U27" s="53"/>
    </row>
    <row r="28" spans="1:21" ht="28" customHeight="1" x14ac:dyDescent="0.25">
      <c r="A28" s="250"/>
      <c r="B28" s="29"/>
      <c r="C28" s="34" t="s">
        <v>289</v>
      </c>
      <c r="D28" s="34" t="s">
        <v>273</v>
      </c>
      <c r="E28" s="29">
        <v>4</v>
      </c>
      <c r="F28" s="34" t="s">
        <v>57</v>
      </c>
      <c r="G28" s="29" t="s">
        <v>271</v>
      </c>
      <c r="H28" s="29" t="s">
        <v>286</v>
      </c>
      <c r="I28" s="34" t="s">
        <v>439</v>
      </c>
      <c r="J28" s="34" t="s">
        <v>297</v>
      </c>
      <c r="K28" s="29">
        <v>1</v>
      </c>
      <c r="L28" s="34" t="s">
        <v>298</v>
      </c>
      <c r="M28" s="363"/>
      <c r="N28" s="30">
        <v>6990</v>
      </c>
      <c r="O28" s="30">
        <f t="shared" si="0"/>
        <v>6291</v>
      </c>
      <c r="P28" s="30">
        <f t="shared" si="5"/>
        <v>5592</v>
      </c>
      <c r="Q28" s="30">
        <f t="shared" si="6"/>
        <v>4893</v>
      </c>
      <c r="R28" s="30">
        <f t="shared" si="7"/>
        <v>4194</v>
      </c>
      <c r="S28" s="30">
        <f t="shared" si="8"/>
        <v>3495</v>
      </c>
      <c r="T28" s="29"/>
      <c r="U28" s="53"/>
    </row>
    <row r="29" spans="1:21" ht="28" customHeight="1" thickBot="1" x14ac:dyDescent="0.3">
      <c r="A29" s="361"/>
      <c r="B29" s="54"/>
      <c r="C29" s="55" t="s">
        <v>290</v>
      </c>
      <c r="D29" s="55" t="s">
        <v>273</v>
      </c>
      <c r="E29" s="54">
        <v>4</v>
      </c>
      <c r="F29" s="55" t="s">
        <v>135</v>
      </c>
      <c r="G29" s="54" t="s">
        <v>271</v>
      </c>
      <c r="H29" s="54" t="s">
        <v>287</v>
      </c>
      <c r="I29" s="55" t="s">
        <v>439</v>
      </c>
      <c r="J29" s="55" t="s">
        <v>297</v>
      </c>
      <c r="K29" s="54">
        <v>1</v>
      </c>
      <c r="L29" s="55" t="s">
        <v>298</v>
      </c>
      <c r="M29" s="364"/>
      <c r="N29" s="56">
        <v>9990</v>
      </c>
      <c r="O29" s="56">
        <f t="shared" si="0"/>
        <v>8991</v>
      </c>
      <c r="P29" s="56">
        <f t="shared" si="5"/>
        <v>7992</v>
      </c>
      <c r="Q29" s="56">
        <f t="shared" si="6"/>
        <v>6993</v>
      </c>
      <c r="R29" s="56">
        <f t="shared" si="7"/>
        <v>5994</v>
      </c>
      <c r="S29" s="56">
        <f t="shared" si="8"/>
        <v>4995</v>
      </c>
      <c r="T29" s="54"/>
      <c r="U29" s="57"/>
    </row>
    <row r="30" spans="1:21" s="112" customFormat="1" ht="18" customHeight="1" thickBot="1" x14ac:dyDescent="0.3">
      <c r="A30" s="242" t="s">
        <v>299</v>
      </c>
      <c r="B30" s="108"/>
      <c r="C30" s="365" t="s">
        <v>429</v>
      </c>
      <c r="D30" s="365" t="s">
        <v>273</v>
      </c>
      <c r="E30" s="109">
        <v>1</v>
      </c>
      <c r="F30" s="109" t="s">
        <v>440</v>
      </c>
      <c r="G30" s="365" t="s">
        <v>271</v>
      </c>
      <c r="H30" s="109" t="s">
        <v>430</v>
      </c>
      <c r="I30" s="372" t="s">
        <v>439</v>
      </c>
      <c r="J30" s="109" t="s">
        <v>431</v>
      </c>
      <c r="K30" s="109">
        <v>2</v>
      </c>
      <c r="L30" s="365">
        <v>1</v>
      </c>
      <c r="M30" s="369" t="s">
        <v>437</v>
      </c>
      <c r="N30" s="110">
        <v>390</v>
      </c>
      <c r="O30" s="110">
        <f>N30*0.9</f>
        <v>351</v>
      </c>
      <c r="P30" s="110">
        <f>N30*0.8</f>
        <v>312</v>
      </c>
      <c r="Q30" s="110">
        <f>N30*0.7</f>
        <v>273</v>
      </c>
      <c r="R30" s="110">
        <f>N30*0.6</f>
        <v>234</v>
      </c>
      <c r="S30" s="110">
        <f>N30*0.5</f>
        <v>195</v>
      </c>
      <c r="T30" s="365"/>
      <c r="U30" s="118"/>
    </row>
    <row r="31" spans="1:21" s="112" customFormat="1" ht="18" customHeight="1" thickBot="1" x14ac:dyDescent="0.3">
      <c r="A31" s="367"/>
      <c r="B31" s="113"/>
      <c r="C31" s="366"/>
      <c r="D31" s="366"/>
      <c r="E31" s="114" t="s">
        <v>432</v>
      </c>
      <c r="F31" s="114" t="s">
        <v>433</v>
      </c>
      <c r="G31" s="366"/>
      <c r="H31" s="114" t="s">
        <v>434</v>
      </c>
      <c r="I31" s="373"/>
      <c r="J31" s="114" t="s">
        <v>435</v>
      </c>
      <c r="K31" s="114" t="s">
        <v>436</v>
      </c>
      <c r="L31" s="366"/>
      <c r="M31" s="370"/>
      <c r="N31" s="115">
        <v>1</v>
      </c>
      <c r="O31" s="116">
        <f>N31*0.9</f>
        <v>0.9</v>
      </c>
      <c r="P31" s="116">
        <f>N31*0.8</f>
        <v>0.8</v>
      </c>
      <c r="Q31" s="116">
        <f>N31*0.7</f>
        <v>0.7</v>
      </c>
      <c r="R31" s="116">
        <f>N31*0.6</f>
        <v>0.6</v>
      </c>
      <c r="S31" s="116">
        <f>N31*0.5</f>
        <v>0.5</v>
      </c>
      <c r="T31" s="366"/>
      <c r="U31" s="119"/>
    </row>
    <row r="32" spans="1:21" ht="28" customHeight="1" x14ac:dyDescent="0.25">
      <c r="A32" s="367"/>
      <c r="B32" s="72"/>
      <c r="C32" s="41" t="s">
        <v>288</v>
      </c>
      <c r="D32" s="41" t="s">
        <v>273</v>
      </c>
      <c r="E32" s="40">
        <v>2</v>
      </c>
      <c r="F32" s="41" t="s">
        <v>270</v>
      </c>
      <c r="G32" s="40" t="s">
        <v>271</v>
      </c>
      <c r="H32" s="41" t="s">
        <v>272</v>
      </c>
      <c r="I32" s="41" t="s">
        <v>439</v>
      </c>
      <c r="J32" s="41" t="s">
        <v>278</v>
      </c>
      <c r="K32" s="40">
        <v>1</v>
      </c>
      <c r="L32" s="41" t="s">
        <v>298</v>
      </c>
      <c r="M32" s="370"/>
      <c r="N32" s="42">
        <v>1390</v>
      </c>
      <c r="O32" s="42">
        <f t="shared" si="0"/>
        <v>1251</v>
      </c>
      <c r="P32" s="42">
        <f t="shared" si="5"/>
        <v>1112</v>
      </c>
      <c r="Q32" s="42">
        <f t="shared" si="6"/>
        <v>972.99999999999989</v>
      </c>
      <c r="R32" s="42">
        <f t="shared" si="7"/>
        <v>834</v>
      </c>
      <c r="S32" s="42">
        <f t="shared" si="8"/>
        <v>695</v>
      </c>
      <c r="T32" s="102" t="s">
        <v>302</v>
      </c>
      <c r="U32" s="89"/>
    </row>
    <row r="33" spans="1:21" ht="28" customHeight="1" x14ac:dyDescent="0.25">
      <c r="A33" s="367"/>
      <c r="B33" s="40"/>
      <c r="C33" s="41" t="s">
        <v>264</v>
      </c>
      <c r="D33" s="41" t="s">
        <v>273</v>
      </c>
      <c r="E33" s="40">
        <v>4</v>
      </c>
      <c r="F33" s="41" t="s">
        <v>283</v>
      </c>
      <c r="G33" s="40" t="s">
        <v>271</v>
      </c>
      <c r="H33" s="40" t="s">
        <v>279</v>
      </c>
      <c r="I33" s="41" t="s">
        <v>439</v>
      </c>
      <c r="J33" s="41" t="s">
        <v>297</v>
      </c>
      <c r="K33" s="40">
        <v>1</v>
      </c>
      <c r="L33" s="41" t="s">
        <v>298</v>
      </c>
      <c r="M33" s="370"/>
      <c r="N33" s="42">
        <v>1990</v>
      </c>
      <c r="O33" s="42">
        <f t="shared" si="0"/>
        <v>1791</v>
      </c>
      <c r="P33" s="42">
        <f t="shared" si="5"/>
        <v>1592</v>
      </c>
      <c r="Q33" s="42">
        <f t="shared" si="6"/>
        <v>1393</v>
      </c>
      <c r="R33" s="42">
        <f t="shared" si="7"/>
        <v>1194</v>
      </c>
      <c r="S33" s="42">
        <f t="shared" si="8"/>
        <v>995</v>
      </c>
      <c r="T33" s="102" t="s">
        <v>302</v>
      </c>
      <c r="U33" s="89"/>
    </row>
    <row r="34" spans="1:21" ht="28" customHeight="1" x14ac:dyDescent="0.25">
      <c r="A34" s="367"/>
      <c r="B34" s="40"/>
      <c r="C34" s="41" t="s">
        <v>265</v>
      </c>
      <c r="D34" s="41" t="s">
        <v>273</v>
      </c>
      <c r="E34" s="40">
        <v>4</v>
      </c>
      <c r="F34" s="41" t="s">
        <v>282</v>
      </c>
      <c r="G34" s="40" t="s">
        <v>271</v>
      </c>
      <c r="H34" s="40" t="s">
        <v>284</v>
      </c>
      <c r="I34" s="41" t="s">
        <v>439</v>
      </c>
      <c r="J34" s="41" t="s">
        <v>297</v>
      </c>
      <c r="K34" s="40">
        <v>1</v>
      </c>
      <c r="L34" s="41" t="s">
        <v>298</v>
      </c>
      <c r="M34" s="370"/>
      <c r="N34" s="42">
        <v>2390</v>
      </c>
      <c r="O34" s="42">
        <f t="shared" si="0"/>
        <v>2151</v>
      </c>
      <c r="P34" s="42">
        <f t="shared" si="5"/>
        <v>1912</v>
      </c>
      <c r="Q34" s="42">
        <f t="shared" si="6"/>
        <v>1673</v>
      </c>
      <c r="R34" s="42">
        <f t="shared" si="7"/>
        <v>1434</v>
      </c>
      <c r="S34" s="42">
        <f t="shared" si="8"/>
        <v>1195</v>
      </c>
      <c r="T34" s="42"/>
      <c r="U34" s="89"/>
    </row>
    <row r="35" spans="1:21" ht="28" customHeight="1" x14ac:dyDescent="0.25">
      <c r="A35" s="367"/>
      <c r="B35" s="40"/>
      <c r="C35" s="41" t="s">
        <v>266</v>
      </c>
      <c r="D35" s="41" t="s">
        <v>273</v>
      </c>
      <c r="E35" s="40">
        <v>4</v>
      </c>
      <c r="F35" s="41" t="s">
        <v>134</v>
      </c>
      <c r="G35" s="40" t="s">
        <v>271</v>
      </c>
      <c r="H35" s="40" t="s">
        <v>285</v>
      </c>
      <c r="I35" s="41" t="s">
        <v>439</v>
      </c>
      <c r="J35" s="41" t="s">
        <v>297</v>
      </c>
      <c r="K35" s="40">
        <v>1</v>
      </c>
      <c r="L35" s="41" t="s">
        <v>298</v>
      </c>
      <c r="M35" s="370"/>
      <c r="N35" s="42">
        <v>2990</v>
      </c>
      <c r="O35" s="42">
        <f t="shared" si="0"/>
        <v>2691</v>
      </c>
      <c r="P35" s="42">
        <f t="shared" si="5"/>
        <v>2392</v>
      </c>
      <c r="Q35" s="42">
        <f t="shared" si="6"/>
        <v>2093</v>
      </c>
      <c r="R35" s="42">
        <f t="shared" si="7"/>
        <v>1794</v>
      </c>
      <c r="S35" s="42">
        <f t="shared" si="8"/>
        <v>1495</v>
      </c>
      <c r="T35" s="42"/>
      <c r="U35" s="89"/>
    </row>
    <row r="36" spans="1:21" ht="28" customHeight="1" x14ac:dyDescent="0.25">
      <c r="A36" s="367"/>
      <c r="B36" s="40"/>
      <c r="C36" s="41" t="s">
        <v>289</v>
      </c>
      <c r="D36" s="41" t="s">
        <v>273</v>
      </c>
      <c r="E36" s="40">
        <v>4</v>
      </c>
      <c r="F36" s="41" t="s">
        <v>57</v>
      </c>
      <c r="G36" s="40" t="s">
        <v>271</v>
      </c>
      <c r="H36" s="40" t="s">
        <v>286</v>
      </c>
      <c r="I36" s="41" t="s">
        <v>439</v>
      </c>
      <c r="J36" s="41" t="s">
        <v>297</v>
      </c>
      <c r="K36" s="40">
        <v>1</v>
      </c>
      <c r="L36" s="41" t="s">
        <v>298</v>
      </c>
      <c r="M36" s="370"/>
      <c r="N36" s="42">
        <v>6990</v>
      </c>
      <c r="O36" s="42">
        <f t="shared" si="0"/>
        <v>6291</v>
      </c>
      <c r="P36" s="42">
        <f t="shared" si="5"/>
        <v>5592</v>
      </c>
      <c r="Q36" s="42">
        <f t="shared" si="6"/>
        <v>4893</v>
      </c>
      <c r="R36" s="42">
        <f t="shared" si="7"/>
        <v>4194</v>
      </c>
      <c r="S36" s="42">
        <f t="shared" si="8"/>
        <v>3495</v>
      </c>
      <c r="T36" s="42"/>
      <c r="U36" s="89"/>
    </row>
    <row r="37" spans="1:21" ht="28" customHeight="1" thickBot="1" x14ac:dyDescent="0.3">
      <c r="A37" s="368"/>
      <c r="B37" s="75"/>
      <c r="C37" s="76" t="s">
        <v>290</v>
      </c>
      <c r="D37" s="76" t="s">
        <v>273</v>
      </c>
      <c r="E37" s="75">
        <v>4</v>
      </c>
      <c r="F37" s="76" t="s">
        <v>135</v>
      </c>
      <c r="G37" s="75" t="s">
        <v>271</v>
      </c>
      <c r="H37" s="75" t="s">
        <v>287</v>
      </c>
      <c r="I37" s="76" t="s">
        <v>439</v>
      </c>
      <c r="J37" s="76" t="s">
        <v>297</v>
      </c>
      <c r="K37" s="75">
        <v>1</v>
      </c>
      <c r="L37" s="76" t="s">
        <v>298</v>
      </c>
      <c r="M37" s="371"/>
      <c r="N37" s="77">
        <v>9990</v>
      </c>
      <c r="O37" s="77">
        <f t="shared" si="0"/>
        <v>8991</v>
      </c>
      <c r="P37" s="77">
        <f t="shared" si="5"/>
        <v>7992</v>
      </c>
      <c r="Q37" s="77">
        <f t="shared" si="6"/>
        <v>6993</v>
      </c>
      <c r="R37" s="77">
        <f t="shared" si="7"/>
        <v>5994</v>
      </c>
      <c r="S37" s="77">
        <f t="shared" si="8"/>
        <v>4995</v>
      </c>
      <c r="T37" s="77"/>
      <c r="U37" s="90"/>
    </row>
  </sheetData>
  <mergeCells count="48">
    <mergeCell ref="A6:A13"/>
    <mergeCell ref="M6:M13"/>
    <mergeCell ref="C6:C7"/>
    <mergeCell ref="N4:S4"/>
    <mergeCell ref="A1:M3"/>
    <mergeCell ref="N1:U1"/>
    <mergeCell ref="N3:U3"/>
    <mergeCell ref="A4:A5"/>
    <mergeCell ref="B4:B5"/>
    <mergeCell ref="C4:C5"/>
    <mergeCell ref="D4:E4"/>
    <mergeCell ref="F4:F5"/>
    <mergeCell ref="G4:H4"/>
    <mergeCell ref="N2:U2"/>
    <mergeCell ref="I4:J4"/>
    <mergeCell ref="L4:L5"/>
    <mergeCell ref="K4:K5"/>
    <mergeCell ref="M4:M5"/>
    <mergeCell ref="U6:U13"/>
    <mergeCell ref="C14:C15"/>
    <mergeCell ref="D14:D15"/>
    <mergeCell ref="G14:G15"/>
    <mergeCell ref="L14:L15"/>
    <mergeCell ref="T14:T15"/>
    <mergeCell ref="I6:I7"/>
    <mergeCell ref="G6:G7"/>
    <mergeCell ref="L6:L7"/>
    <mergeCell ref="D6:D7"/>
    <mergeCell ref="T6:T7"/>
    <mergeCell ref="A14:A21"/>
    <mergeCell ref="M14:M21"/>
    <mergeCell ref="C22:C23"/>
    <mergeCell ref="D22:D23"/>
    <mergeCell ref="G22:G23"/>
    <mergeCell ref="L22:L23"/>
    <mergeCell ref="I14:I15"/>
    <mergeCell ref="T22:T23"/>
    <mergeCell ref="A22:A29"/>
    <mergeCell ref="M22:M29"/>
    <mergeCell ref="C30:C31"/>
    <mergeCell ref="D30:D31"/>
    <mergeCell ref="G30:G31"/>
    <mergeCell ref="L30:L31"/>
    <mergeCell ref="T30:T31"/>
    <mergeCell ref="A30:A37"/>
    <mergeCell ref="M30:M37"/>
    <mergeCell ref="I30:I31"/>
    <mergeCell ref="I22:I23"/>
  </mergeCells>
  <phoneticPr fontId="11" type="noConversion"/>
  <pageMargins left="0.7" right="0.7" top="0.75" bottom="0.75" header="0.3" footer="0.3"/>
  <pageSetup paperSize="6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C4EA7-536A-4C54-8FD6-AA919AA4AE8E}">
  <dimension ref="A1:R61"/>
  <sheetViews>
    <sheetView zoomScaleNormal="100" workbookViewId="0">
      <pane xSplit="1" ySplit="5" topLeftCell="C6" activePane="bottomRight" state="frozen"/>
      <selection pane="topRight" activeCell="B1" sqref="B1"/>
      <selection pane="bottomLeft" activeCell="A5" sqref="A5"/>
      <selection pane="bottomRight" activeCell="T5" sqref="T5"/>
    </sheetView>
  </sheetViews>
  <sheetFormatPr defaultRowHeight="28" customHeight="1" x14ac:dyDescent="0.25"/>
  <cols>
    <col min="1" max="1" width="5.25" customWidth="1"/>
    <col min="2" max="2" width="4.33203125" hidden="1" customWidth="1"/>
    <col min="3" max="3" width="13.58203125" customWidth="1"/>
    <col min="4" max="4" width="8.58203125" bestFit="1" customWidth="1"/>
    <col min="5" max="5" width="10.75" customWidth="1"/>
    <col min="7" max="7" width="15.08203125" customWidth="1"/>
    <col min="8" max="8" width="13" bestFit="1" customWidth="1"/>
    <col min="9" max="9" width="6.08203125" bestFit="1" customWidth="1"/>
    <col min="10" max="10" width="7.58203125" customWidth="1"/>
    <col min="11" max="11" width="6.08203125" bestFit="1" customWidth="1"/>
    <col min="12" max="16" width="4.5" bestFit="1" customWidth="1"/>
    <col min="17" max="17" width="9.5" customWidth="1"/>
  </cols>
  <sheetData>
    <row r="1" spans="1:18" ht="18" customHeight="1" x14ac:dyDescent="0.25">
      <c r="A1" s="333" t="s">
        <v>303</v>
      </c>
      <c r="B1" s="264"/>
      <c r="C1" s="264"/>
      <c r="D1" s="264"/>
      <c r="E1" s="264"/>
      <c r="F1" s="264"/>
      <c r="G1" s="264"/>
      <c r="H1" s="264"/>
      <c r="I1" s="264"/>
      <c r="J1" s="264"/>
      <c r="K1" s="379" t="s">
        <v>56</v>
      </c>
      <c r="L1" s="380"/>
      <c r="M1" s="380"/>
      <c r="N1" s="380"/>
      <c r="O1" s="380"/>
      <c r="P1" s="380"/>
      <c r="Q1" s="380"/>
      <c r="R1" s="380"/>
    </row>
    <row r="2" spans="1:18" ht="18" customHeight="1" x14ac:dyDescent="0.25">
      <c r="A2" s="333"/>
      <c r="B2" s="264"/>
      <c r="C2" s="264"/>
      <c r="D2" s="264"/>
      <c r="E2" s="264"/>
      <c r="F2" s="264"/>
      <c r="G2" s="264"/>
      <c r="H2" s="264"/>
      <c r="I2" s="264"/>
      <c r="J2" s="264"/>
      <c r="K2" s="393" t="s">
        <v>420</v>
      </c>
      <c r="L2" s="394"/>
      <c r="M2" s="394"/>
      <c r="N2" s="394"/>
      <c r="O2" s="394"/>
      <c r="P2" s="394"/>
      <c r="Q2" s="394"/>
      <c r="R2" s="394"/>
    </row>
    <row r="3" spans="1:18" ht="18" customHeight="1" x14ac:dyDescent="0.2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391" t="s">
        <v>427</v>
      </c>
      <c r="L3" s="392"/>
      <c r="M3" s="392"/>
      <c r="N3" s="392"/>
      <c r="O3" s="392"/>
      <c r="P3" s="392"/>
      <c r="Q3" s="392"/>
      <c r="R3" s="392"/>
    </row>
    <row r="4" spans="1:18" ht="18" customHeight="1" x14ac:dyDescent="0.25">
      <c r="A4" s="342" t="s">
        <v>269</v>
      </c>
      <c r="B4" s="258" t="s">
        <v>67</v>
      </c>
      <c r="C4" s="342" t="s">
        <v>423</v>
      </c>
      <c r="D4" s="384" t="s">
        <v>425</v>
      </c>
      <c r="E4" s="259" t="s">
        <v>313</v>
      </c>
      <c r="F4" s="351" t="s">
        <v>314</v>
      </c>
      <c r="G4" s="259" t="s">
        <v>315</v>
      </c>
      <c r="H4" s="259" t="s">
        <v>316</v>
      </c>
      <c r="I4" s="389" t="s">
        <v>426</v>
      </c>
      <c r="J4" s="384" t="s">
        <v>280</v>
      </c>
      <c r="K4" s="342" t="s">
        <v>312</v>
      </c>
      <c r="L4" s="258"/>
      <c r="M4" s="258"/>
      <c r="N4" s="258"/>
      <c r="O4" s="258"/>
      <c r="P4" s="258"/>
      <c r="Q4" s="10"/>
      <c r="R4" s="10"/>
    </row>
    <row r="5" spans="1:18" ht="18" customHeight="1" thickBot="1" x14ac:dyDescent="0.3">
      <c r="A5" s="259"/>
      <c r="B5" s="259"/>
      <c r="C5" s="259"/>
      <c r="D5" s="356"/>
      <c r="E5" s="261"/>
      <c r="F5" s="261"/>
      <c r="G5" s="261"/>
      <c r="H5" s="261"/>
      <c r="I5" s="390"/>
      <c r="J5" s="385"/>
      <c r="K5" s="44" t="s">
        <v>48</v>
      </c>
      <c r="L5" s="44" t="s">
        <v>76</v>
      </c>
      <c r="M5" s="44" t="s">
        <v>49</v>
      </c>
      <c r="N5" s="44" t="s">
        <v>50</v>
      </c>
      <c r="O5" s="45" t="s">
        <v>51</v>
      </c>
      <c r="P5" s="45" t="s">
        <v>52</v>
      </c>
      <c r="Q5" s="45" t="s">
        <v>53</v>
      </c>
      <c r="R5" s="45" t="s">
        <v>54</v>
      </c>
    </row>
    <row r="6" spans="1:18" ht="28" customHeight="1" x14ac:dyDescent="0.25">
      <c r="A6" s="360" t="s">
        <v>369</v>
      </c>
      <c r="B6" s="51"/>
      <c r="C6" s="83" t="s">
        <v>304</v>
      </c>
      <c r="D6" s="83">
        <v>1</v>
      </c>
      <c r="E6" s="51" t="s">
        <v>317</v>
      </c>
      <c r="F6" s="83" t="s">
        <v>326</v>
      </c>
      <c r="G6" s="83" t="s">
        <v>338</v>
      </c>
      <c r="H6" s="83" t="s">
        <v>342</v>
      </c>
      <c r="I6" s="83" t="s">
        <v>350</v>
      </c>
      <c r="J6" s="51"/>
      <c r="K6" s="88">
        <v>299</v>
      </c>
      <c r="L6" s="88">
        <f>K6*0.9</f>
        <v>269.10000000000002</v>
      </c>
      <c r="M6" s="88">
        <f>K6*0.8</f>
        <v>239.20000000000002</v>
      </c>
      <c r="N6" s="88">
        <f>K6*0.7</f>
        <v>209.29999999999998</v>
      </c>
      <c r="O6" s="88">
        <f>K6*0.6</f>
        <v>179.4</v>
      </c>
      <c r="P6" s="88">
        <f>K6*0.5</f>
        <v>149.5</v>
      </c>
      <c r="Q6" s="51"/>
      <c r="R6" s="52"/>
    </row>
    <row r="7" spans="1:18" s="43" customFormat="1" ht="28" customHeight="1" x14ac:dyDescent="0.25">
      <c r="A7" s="250"/>
      <c r="B7" s="29"/>
      <c r="C7" s="34" t="s">
        <v>305</v>
      </c>
      <c r="D7" s="34">
        <v>1</v>
      </c>
      <c r="E7" s="34" t="s">
        <v>318</v>
      </c>
      <c r="F7" s="34" t="s">
        <v>327</v>
      </c>
      <c r="G7" s="34" t="s">
        <v>337</v>
      </c>
      <c r="H7" s="34" t="s">
        <v>343</v>
      </c>
      <c r="I7" s="34" t="s">
        <v>351</v>
      </c>
      <c r="J7" s="29"/>
      <c r="K7" s="30">
        <v>399</v>
      </c>
      <c r="L7" s="30">
        <f t="shared" ref="L7:L61" si="0">K7*0.9</f>
        <v>359.1</v>
      </c>
      <c r="M7" s="30">
        <f t="shared" ref="M7:M13" si="1">K7*0.8</f>
        <v>319.20000000000005</v>
      </c>
      <c r="N7" s="30">
        <f t="shared" ref="N7:N13" si="2">K7*0.7</f>
        <v>279.29999999999995</v>
      </c>
      <c r="O7" s="30">
        <f t="shared" ref="O7:O13" si="3">K7*0.6</f>
        <v>239.39999999999998</v>
      </c>
      <c r="P7" s="30">
        <f t="shared" ref="P7:P13" si="4">K7*0.5</f>
        <v>199.5</v>
      </c>
      <c r="Q7" s="29"/>
      <c r="R7" s="53"/>
    </row>
    <row r="8" spans="1:18" s="43" customFormat="1" ht="28" customHeight="1" x14ac:dyDescent="0.25">
      <c r="A8" s="250"/>
      <c r="B8" s="29"/>
      <c r="C8" s="34" t="s">
        <v>306</v>
      </c>
      <c r="D8" s="34">
        <v>1</v>
      </c>
      <c r="E8" s="34" t="s">
        <v>320</v>
      </c>
      <c r="F8" s="34" t="s">
        <v>328</v>
      </c>
      <c r="G8" s="34" t="s">
        <v>336</v>
      </c>
      <c r="H8" s="34" t="s">
        <v>344</v>
      </c>
      <c r="I8" s="34" t="s">
        <v>351</v>
      </c>
      <c r="J8" s="29"/>
      <c r="K8" s="30">
        <v>699</v>
      </c>
      <c r="L8" s="30">
        <f t="shared" si="0"/>
        <v>629.1</v>
      </c>
      <c r="M8" s="30">
        <f t="shared" si="1"/>
        <v>559.20000000000005</v>
      </c>
      <c r="N8" s="30">
        <f t="shared" si="2"/>
        <v>489.29999999999995</v>
      </c>
      <c r="O8" s="30">
        <f t="shared" si="3"/>
        <v>419.4</v>
      </c>
      <c r="P8" s="30">
        <f t="shared" si="4"/>
        <v>349.5</v>
      </c>
      <c r="Q8" s="29"/>
      <c r="R8" s="53"/>
    </row>
    <row r="9" spans="1:18" ht="28" customHeight="1" x14ac:dyDescent="0.25">
      <c r="A9" s="250"/>
      <c r="B9" s="29"/>
      <c r="C9" s="34" t="s">
        <v>307</v>
      </c>
      <c r="D9" s="34">
        <v>1</v>
      </c>
      <c r="E9" s="34" t="s">
        <v>321</v>
      </c>
      <c r="F9" s="34" t="s">
        <v>329</v>
      </c>
      <c r="G9" s="34" t="s">
        <v>335</v>
      </c>
      <c r="H9" s="34" t="s">
        <v>345</v>
      </c>
      <c r="I9" s="34" t="s">
        <v>352</v>
      </c>
      <c r="J9" s="29"/>
      <c r="K9" s="30">
        <v>999</v>
      </c>
      <c r="L9" s="30">
        <f t="shared" si="0"/>
        <v>899.1</v>
      </c>
      <c r="M9" s="30">
        <f t="shared" si="1"/>
        <v>799.2</v>
      </c>
      <c r="N9" s="30">
        <f t="shared" si="2"/>
        <v>699.3</v>
      </c>
      <c r="O9" s="30">
        <f t="shared" si="3"/>
        <v>599.4</v>
      </c>
      <c r="P9" s="30">
        <f t="shared" si="4"/>
        <v>499.5</v>
      </c>
      <c r="Q9" s="29"/>
      <c r="R9" s="53"/>
    </row>
    <row r="10" spans="1:18" ht="28" customHeight="1" x14ac:dyDescent="0.25">
      <c r="A10" s="250"/>
      <c r="B10" s="29"/>
      <c r="C10" s="34" t="s">
        <v>308</v>
      </c>
      <c r="D10" s="34">
        <v>1</v>
      </c>
      <c r="E10" s="34" t="s">
        <v>322</v>
      </c>
      <c r="F10" s="34" t="s">
        <v>330</v>
      </c>
      <c r="G10" s="34" t="s">
        <v>334</v>
      </c>
      <c r="H10" s="34" t="s">
        <v>346</v>
      </c>
      <c r="I10" s="34" t="s">
        <v>352</v>
      </c>
      <c r="J10" s="29"/>
      <c r="K10" s="30">
        <v>1699</v>
      </c>
      <c r="L10" s="30">
        <f t="shared" si="0"/>
        <v>1529.1000000000001</v>
      </c>
      <c r="M10" s="30">
        <f t="shared" si="1"/>
        <v>1359.2</v>
      </c>
      <c r="N10" s="30">
        <f t="shared" si="2"/>
        <v>1189.3</v>
      </c>
      <c r="O10" s="30">
        <f t="shared" si="3"/>
        <v>1019.4</v>
      </c>
      <c r="P10" s="30">
        <f t="shared" si="4"/>
        <v>849.5</v>
      </c>
      <c r="Q10" s="29"/>
      <c r="R10" s="53"/>
    </row>
    <row r="11" spans="1:18" ht="28" customHeight="1" x14ac:dyDescent="0.25">
      <c r="A11" s="250"/>
      <c r="B11" s="29"/>
      <c r="C11" s="34" t="s">
        <v>309</v>
      </c>
      <c r="D11" s="34">
        <v>2</v>
      </c>
      <c r="E11" s="34" t="s">
        <v>323</v>
      </c>
      <c r="F11" s="34" t="s">
        <v>331</v>
      </c>
      <c r="G11" s="34" t="s">
        <v>339</v>
      </c>
      <c r="H11" s="34" t="s">
        <v>347</v>
      </c>
      <c r="I11" s="34" t="s">
        <v>353</v>
      </c>
      <c r="J11" s="29"/>
      <c r="K11" s="30">
        <v>2599</v>
      </c>
      <c r="L11" s="30">
        <f t="shared" si="0"/>
        <v>2339.1</v>
      </c>
      <c r="M11" s="30">
        <f t="shared" si="1"/>
        <v>2079.2000000000003</v>
      </c>
      <c r="N11" s="30">
        <f t="shared" si="2"/>
        <v>1819.3</v>
      </c>
      <c r="O11" s="30">
        <f t="shared" si="3"/>
        <v>1559.3999999999999</v>
      </c>
      <c r="P11" s="30">
        <f t="shared" si="4"/>
        <v>1299.5</v>
      </c>
      <c r="Q11" s="29"/>
      <c r="R11" s="53"/>
    </row>
    <row r="12" spans="1:18" ht="28" customHeight="1" x14ac:dyDescent="0.25">
      <c r="A12" s="250"/>
      <c r="B12" s="29"/>
      <c r="C12" s="34" t="s">
        <v>310</v>
      </c>
      <c r="D12" s="34">
        <v>3</v>
      </c>
      <c r="E12" s="34" t="s">
        <v>324</v>
      </c>
      <c r="F12" s="34" t="s">
        <v>332</v>
      </c>
      <c r="G12" s="34" t="s">
        <v>340</v>
      </c>
      <c r="H12" s="34" t="s">
        <v>348</v>
      </c>
      <c r="I12" s="34" t="s">
        <v>354</v>
      </c>
      <c r="J12" s="29"/>
      <c r="K12" s="30">
        <v>4999</v>
      </c>
      <c r="L12" s="30">
        <f t="shared" si="0"/>
        <v>4499.1000000000004</v>
      </c>
      <c r="M12" s="30">
        <f t="shared" si="1"/>
        <v>3999.2000000000003</v>
      </c>
      <c r="N12" s="30">
        <f t="shared" si="2"/>
        <v>3499.2999999999997</v>
      </c>
      <c r="O12" s="30">
        <f t="shared" si="3"/>
        <v>2999.4</v>
      </c>
      <c r="P12" s="30">
        <f t="shared" si="4"/>
        <v>2499.5</v>
      </c>
      <c r="Q12" s="29"/>
      <c r="R12" s="53"/>
    </row>
    <row r="13" spans="1:18" ht="28" customHeight="1" thickBot="1" x14ac:dyDescent="0.3">
      <c r="A13" s="361"/>
      <c r="B13" s="54"/>
      <c r="C13" s="55" t="s">
        <v>311</v>
      </c>
      <c r="D13" s="55">
        <v>5</v>
      </c>
      <c r="E13" s="55" t="s">
        <v>325</v>
      </c>
      <c r="F13" s="55" t="s">
        <v>333</v>
      </c>
      <c r="G13" s="55" t="s">
        <v>341</v>
      </c>
      <c r="H13" s="55" t="s">
        <v>349</v>
      </c>
      <c r="I13" s="55" t="s">
        <v>354</v>
      </c>
      <c r="J13" s="54"/>
      <c r="K13" s="56">
        <v>8299</v>
      </c>
      <c r="L13" s="56">
        <f t="shared" si="0"/>
        <v>7469.1</v>
      </c>
      <c r="M13" s="56">
        <f t="shared" si="1"/>
        <v>6639.2000000000007</v>
      </c>
      <c r="N13" s="56">
        <f t="shared" si="2"/>
        <v>5809.2999999999993</v>
      </c>
      <c r="O13" s="56">
        <f t="shared" si="3"/>
        <v>4979.3999999999996</v>
      </c>
      <c r="P13" s="56">
        <f t="shared" si="4"/>
        <v>4149.5</v>
      </c>
      <c r="Q13" s="54"/>
      <c r="R13" s="57"/>
    </row>
    <row r="14" spans="1:18" ht="28" customHeight="1" x14ac:dyDescent="0.25">
      <c r="A14" s="386" t="s">
        <v>370</v>
      </c>
      <c r="B14" s="72"/>
      <c r="C14" s="73" t="s">
        <v>12</v>
      </c>
      <c r="D14" s="73">
        <v>1</v>
      </c>
      <c r="E14" s="72" t="s">
        <v>317</v>
      </c>
      <c r="F14" s="73" t="s">
        <v>326</v>
      </c>
      <c r="G14" s="73" t="s">
        <v>338</v>
      </c>
      <c r="H14" s="73" t="s">
        <v>342</v>
      </c>
      <c r="I14" s="73" t="s">
        <v>350</v>
      </c>
      <c r="J14" s="72"/>
      <c r="K14" s="74">
        <v>199</v>
      </c>
      <c r="L14" s="74">
        <f>K14*0.9</f>
        <v>179.1</v>
      </c>
      <c r="M14" s="74">
        <f>K14*0.8</f>
        <v>159.20000000000002</v>
      </c>
      <c r="N14" s="74">
        <f>K14*0.7</f>
        <v>139.29999999999998</v>
      </c>
      <c r="O14" s="74">
        <f>K14*0.6</f>
        <v>119.39999999999999</v>
      </c>
      <c r="P14" s="74">
        <f>K14*0.5</f>
        <v>99.5</v>
      </c>
      <c r="Q14" s="72"/>
      <c r="R14" s="91"/>
    </row>
    <row r="15" spans="1:18" ht="28" customHeight="1" x14ac:dyDescent="0.25">
      <c r="A15" s="387"/>
      <c r="B15" s="40"/>
      <c r="C15" s="41" t="s">
        <v>13</v>
      </c>
      <c r="D15" s="41">
        <v>1</v>
      </c>
      <c r="E15" s="41" t="s">
        <v>318</v>
      </c>
      <c r="F15" s="41" t="s">
        <v>327</v>
      </c>
      <c r="G15" s="41" t="s">
        <v>337</v>
      </c>
      <c r="H15" s="41" t="s">
        <v>344</v>
      </c>
      <c r="I15" s="41" t="s">
        <v>351</v>
      </c>
      <c r="J15" s="40"/>
      <c r="K15" s="42">
        <v>299</v>
      </c>
      <c r="L15" s="42">
        <f t="shared" si="0"/>
        <v>269.10000000000002</v>
      </c>
      <c r="M15" s="42">
        <f t="shared" ref="M15:M21" si="5">K15*0.8</f>
        <v>239.20000000000002</v>
      </c>
      <c r="N15" s="42">
        <f t="shared" ref="N15:N21" si="6">K15*0.7</f>
        <v>209.29999999999998</v>
      </c>
      <c r="O15" s="42">
        <f t="shared" ref="O15:O21" si="7">K15*0.6</f>
        <v>179.4</v>
      </c>
      <c r="P15" s="42">
        <f t="shared" ref="P15:P21" si="8">K15*0.5</f>
        <v>149.5</v>
      </c>
      <c r="Q15" s="40"/>
      <c r="R15" s="92"/>
    </row>
    <row r="16" spans="1:18" ht="28" customHeight="1" x14ac:dyDescent="0.25">
      <c r="A16" s="387"/>
      <c r="B16" s="40"/>
      <c r="C16" s="41" t="s">
        <v>14</v>
      </c>
      <c r="D16" s="41">
        <v>1</v>
      </c>
      <c r="E16" s="41" t="s">
        <v>320</v>
      </c>
      <c r="F16" s="41" t="s">
        <v>328</v>
      </c>
      <c r="G16" s="41" t="s">
        <v>336</v>
      </c>
      <c r="H16" s="41" t="s">
        <v>355</v>
      </c>
      <c r="I16" s="41" t="s">
        <v>351</v>
      </c>
      <c r="J16" s="40"/>
      <c r="K16" s="42">
        <v>599</v>
      </c>
      <c r="L16" s="42">
        <f t="shared" si="0"/>
        <v>539.1</v>
      </c>
      <c r="M16" s="42">
        <f t="shared" si="5"/>
        <v>479.20000000000005</v>
      </c>
      <c r="N16" s="42">
        <f t="shared" si="6"/>
        <v>419.29999999999995</v>
      </c>
      <c r="O16" s="42">
        <f t="shared" si="7"/>
        <v>359.4</v>
      </c>
      <c r="P16" s="42">
        <f t="shared" si="8"/>
        <v>299.5</v>
      </c>
      <c r="Q16" s="40"/>
      <c r="R16" s="92"/>
    </row>
    <row r="17" spans="1:18" ht="28" customHeight="1" x14ac:dyDescent="0.25">
      <c r="A17" s="387"/>
      <c r="B17" s="40"/>
      <c r="C17" s="41" t="s">
        <v>15</v>
      </c>
      <c r="D17" s="41">
        <v>1</v>
      </c>
      <c r="E17" s="41" t="s">
        <v>321</v>
      </c>
      <c r="F17" s="41" t="s">
        <v>329</v>
      </c>
      <c r="G17" s="41" t="s">
        <v>335</v>
      </c>
      <c r="H17" s="41" t="s">
        <v>356</v>
      </c>
      <c r="I17" s="41" t="s">
        <v>352</v>
      </c>
      <c r="J17" s="40"/>
      <c r="K17" s="42">
        <v>899</v>
      </c>
      <c r="L17" s="42">
        <f t="shared" si="0"/>
        <v>809.1</v>
      </c>
      <c r="M17" s="42">
        <f t="shared" si="5"/>
        <v>719.2</v>
      </c>
      <c r="N17" s="42">
        <f t="shared" si="6"/>
        <v>629.29999999999995</v>
      </c>
      <c r="O17" s="42">
        <f t="shared" si="7"/>
        <v>539.4</v>
      </c>
      <c r="P17" s="42">
        <f t="shared" si="8"/>
        <v>449.5</v>
      </c>
      <c r="Q17" s="40"/>
      <c r="R17" s="92"/>
    </row>
    <row r="18" spans="1:18" ht="28" customHeight="1" x14ac:dyDescent="0.25">
      <c r="A18" s="387"/>
      <c r="B18" s="40"/>
      <c r="C18" s="41" t="s">
        <v>16</v>
      </c>
      <c r="D18" s="41">
        <v>1</v>
      </c>
      <c r="E18" s="41" t="s">
        <v>322</v>
      </c>
      <c r="F18" s="41" t="s">
        <v>330</v>
      </c>
      <c r="G18" s="41" t="s">
        <v>334</v>
      </c>
      <c r="H18" s="41" t="s">
        <v>348</v>
      </c>
      <c r="I18" s="41" t="s">
        <v>352</v>
      </c>
      <c r="J18" s="40"/>
      <c r="K18" s="42">
        <v>1599</v>
      </c>
      <c r="L18" s="42">
        <f t="shared" si="0"/>
        <v>1439.1000000000001</v>
      </c>
      <c r="M18" s="42">
        <f t="shared" si="5"/>
        <v>1279.2</v>
      </c>
      <c r="N18" s="42">
        <f t="shared" si="6"/>
        <v>1119.3</v>
      </c>
      <c r="O18" s="42">
        <f t="shared" si="7"/>
        <v>959.4</v>
      </c>
      <c r="P18" s="42">
        <f t="shared" si="8"/>
        <v>799.5</v>
      </c>
      <c r="Q18" s="40"/>
      <c r="R18" s="92"/>
    </row>
    <row r="19" spans="1:18" ht="28" customHeight="1" x14ac:dyDescent="0.25">
      <c r="A19" s="387"/>
      <c r="B19" s="40"/>
      <c r="C19" s="41" t="s">
        <v>17</v>
      </c>
      <c r="D19" s="41">
        <v>2</v>
      </c>
      <c r="E19" s="41" t="s">
        <v>323</v>
      </c>
      <c r="F19" s="41" t="s">
        <v>331</v>
      </c>
      <c r="G19" s="41" t="s">
        <v>339</v>
      </c>
      <c r="H19" s="41" t="s">
        <v>357</v>
      </c>
      <c r="I19" s="41" t="s">
        <v>353</v>
      </c>
      <c r="J19" s="40"/>
      <c r="K19" s="42">
        <v>2499</v>
      </c>
      <c r="L19" s="42">
        <f t="shared" si="0"/>
        <v>2249.1</v>
      </c>
      <c r="M19" s="42">
        <f t="shared" si="5"/>
        <v>1999.2</v>
      </c>
      <c r="N19" s="42">
        <f t="shared" si="6"/>
        <v>1749.3</v>
      </c>
      <c r="O19" s="42">
        <f t="shared" si="7"/>
        <v>1499.3999999999999</v>
      </c>
      <c r="P19" s="42">
        <f t="shared" si="8"/>
        <v>1249.5</v>
      </c>
      <c r="Q19" s="40"/>
      <c r="R19" s="92"/>
    </row>
    <row r="20" spans="1:18" ht="28" customHeight="1" x14ac:dyDescent="0.25">
      <c r="A20" s="387"/>
      <c r="B20" s="40"/>
      <c r="C20" s="41" t="s">
        <v>18</v>
      </c>
      <c r="D20" s="41">
        <v>3</v>
      </c>
      <c r="E20" s="41" t="s">
        <v>324</v>
      </c>
      <c r="F20" s="41" t="s">
        <v>332</v>
      </c>
      <c r="G20" s="41" t="s">
        <v>340</v>
      </c>
      <c r="H20" s="41" t="s">
        <v>358</v>
      </c>
      <c r="I20" s="41" t="s">
        <v>354</v>
      </c>
      <c r="J20" s="40"/>
      <c r="K20" s="42">
        <v>4899</v>
      </c>
      <c r="L20" s="42">
        <f t="shared" si="0"/>
        <v>4409.1000000000004</v>
      </c>
      <c r="M20" s="42">
        <f t="shared" si="5"/>
        <v>3919.2000000000003</v>
      </c>
      <c r="N20" s="42">
        <f t="shared" si="6"/>
        <v>3429.2999999999997</v>
      </c>
      <c r="O20" s="42">
        <f t="shared" si="7"/>
        <v>2939.4</v>
      </c>
      <c r="P20" s="42">
        <f t="shared" si="8"/>
        <v>2449.5</v>
      </c>
      <c r="Q20" s="40"/>
      <c r="R20" s="92"/>
    </row>
    <row r="21" spans="1:18" ht="28" customHeight="1" thickBot="1" x14ac:dyDescent="0.3">
      <c r="A21" s="388"/>
      <c r="B21" s="75"/>
      <c r="C21" s="76" t="s">
        <v>19</v>
      </c>
      <c r="D21" s="76">
        <v>5</v>
      </c>
      <c r="E21" s="76" t="s">
        <v>325</v>
      </c>
      <c r="F21" s="76" t="s">
        <v>333</v>
      </c>
      <c r="G21" s="76" t="s">
        <v>341</v>
      </c>
      <c r="H21" s="76" t="s">
        <v>359</v>
      </c>
      <c r="I21" s="76" t="s">
        <v>354</v>
      </c>
      <c r="J21" s="75"/>
      <c r="K21" s="77">
        <v>8199</v>
      </c>
      <c r="L21" s="77">
        <f t="shared" si="0"/>
        <v>7379.1</v>
      </c>
      <c r="M21" s="77">
        <f t="shared" si="5"/>
        <v>6559.2000000000007</v>
      </c>
      <c r="N21" s="77">
        <f t="shared" si="6"/>
        <v>5739.2999999999993</v>
      </c>
      <c r="O21" s="77">
        <f t="shared" si="7"/>
        <v>4919.3999999999996</v>
      </c>
      <c r="P21" s="77">
        <f t="shared" si="8"/>
        <v>4099.5</v>
      </c>
      <c r="Q21" s="75"/>
      <c r="R21" s="93"/>
    </row>
    <row r="22" spans="1:18" ht="28" customHeight="1" x14ac:dyDescent="0.25">
      <c r="A22" s="360" t="s">
        <v>371</v>
      </c>
      <c r="B22" s="51"/>
      <c r="C22" s="83" t="s">
        <v>267</v>
      </c>
      <c r="D22" s="83">
        <v>1</v>
      </c>
      <c r="E22" s="51" t="s">
        <v>317</v>
      </c>
      <c r="F22" s="83" t="s">
        <v>326</v>
      </c>
      <c r="G22" s="83" t="s">
        <v>338</v>
      </c>
      <c r="H22" s="83" t="s">
        <v>367</v>
      </c>
      <c r="I22" s="83" t="s">
        <v>350</v>
      </c>
      <c r="J22" s="51"/>
      <c r="K22" s="88">
        <v>299</v>
      </c>
      <c r="L22" s="88">
        <f>K22*0.9</f>
        <v>269.10000000000002</v>
      </c>
      <c r="M22" s="88">
        <f>K22*0.8</f>
        <v>239.20000000000002</v>
      </c>
      <c r="N22" s="88">
        <f>K22*0.7</f>
        <v>209.29999999999998</v>
      </c>
      <c r="O22" s="88">
        <f>K22*0.6</f>
        <v>179.4</v>
      </c>
      <c r="P22" s="88">
        <f>K22*0.5</f>
        <v>149.5</v>
      </c>
      <c r="Q22" s="51"/>
      <c r="R22" s="52"/>
    </row>
    <row r="23" spans="1:18" ht="28" customHeight="1" x14ac:dyDescent="0.25">
      <c r="A23" s="250"/>
      <c r="B23" s="29"/>
      <c r="C23" s="34" t="s">
        <v>360</v>
      </c>
      <c r="D23" s="34">
        <v>1</v>
      </c>
      <c r="E23" s="34" t="s">
        <v>318</v>
      </c>
      <c r="F23" s="34" t="s">
        <v>327</v>
      </c>
      <c r="G23" s="34" t="s">
        <v>337</v>
      </c>
      <c r="H23" s="34" t="s">
        <v>368</v>
      </c>
      <c r="I23" s="34" t="s">
        <v>351</v>
      </c>
      <c r="J23" s="29"/>
      <c r="K23" s="30">
        <v>399</v>
      </c>
      <c r="L23" s="30">
        <f t="shared" si="0"/>
        <v>359.1</v>
      </c>
      <c r="M23" s="30">
        <f t="shared" ref="M23:M29" si="9">K23*0.8</f>
        <v>319.20000000000005</v>
      </c>
      <c r="N23" s="30">
        <f t="shared" ref="N23:N29" si="10">K23*0.7</f>
        <v>279.29999999999995</v>
      </c>
      <c r="O23" s="30">
        <f t="shared" ref="O23:O29" si="11">K23*0.6</f>
        <v>239.39999999999998</v>
      </c>
      <c r="P23" s="30">
        <f t="shared" ref="P23:P29" si="12">K23*0.5</f>
        <v>199.5</v>
      </c>
      <c r="Q23" s="29"/>
      <c r="R23" s="53"/>
    </row>
    <row r="24" spans="1:18" ht="28" customHeight="1" x14ac:dyDescent="0.25">
      <c r="A24" s="250"/>
      <c r="B24" s="29"/>
      <c r="C24" s="34" t="s">
        <v>361</v>
      </c>
      <c r="D24" s="34">
        <v>1</v>
      </c>
      <c r="E24" s="34" t="s">
        <v>320</v>
      </c>
      <c r="F24" s="34" t="s">
        <v>328</v>
      </c>
      <c r="G24" s="34" t="s">
        <v>336</v>
      </c>
      <c r="H24" s="34" t="s">
        <v>344</v>
      </c>
      <c r="I24" s="34" t="s">
        <v>351</v>
      </c>
      <c r="J24" s="29"/>
      <c r="K24" s="30">
        <v>699</v>
      </c>
      <c r="L24" s="30">
        <f t="shared" si="0"/>
        <v>629.1</v>
      </c>
      <c r="M24" s="30">
        <f t="shared" si="9"/>
        <v>559.20000000000005</v>
      </c>
      <c r="N24" s="30">
        <f t="shared" si="10"/>
        <v>489.29999999999995</v>
      </c>
      <c r="O24" s="30">
        <f t="shared" si="11"/>
        <v>419.4</v>
      </c>
      <c r="P24" s="30">
        <f t="shared" si="12"/>
        <v>349.5</v>
      </c>
      <c r="Q24" s="29"/>
      <c r="R24" s="53"/>
    </row>
    <row r="25" spans="1:18" ht="28" customHeight="1" x14ac:dyDescent="0.25">
      <c r="A25" s="250"/>
      <c r="B25" s="29"/>
      <c r="C25" s="34" t="s">
        <v>362</v>
      </c>
      <c r="D25" s="34">
        <v>1</v>
      </c>
      <c r="E25" s="34" t="s">
        <v>321</v>
      </c>
      <c r="F25" s="34" t="s">
        <v>329</v>
      </c>
      <c r="G25" s="34" t="s">
        <v>335</v>
      </c>
      <c r="H25" s="34" t="s">
        <v>345</v>
      </c>
      <c r="I25" s="34" t="s">
        <v>352</v>
      </c>
      <c r="J25" s="29"/>
      <c r="K25" s="30">
        <v>999</v>
      </c>
      <c r="L25" s="30">
        <f t="shared" si="0"/>
        <v>899.1</v>
      </c>
      <c r="M25" s="30">
        <f t="shared" si="9"/>
        <v>799.2</v>
      </c>
      <c r="N25" s="30">
        <f t="shared" si="10"/>
        <v>699.3</v>
      </c>
      <c r="O25" s="30">
        <f t="shared" si="11"/>
        <v>599.4</v>
      </c>
      <c r="P25" s="30">
        <f t="shared" si="12"/>
        <v>499.5</v>
      </c>
      <c r="Q25" s="29"/>
      <c r="R25" s="53"/>
    </row>
    <row r="26" spans="1:18" ht="28" customHeight="1" x14ac:dyDescent="0.25">
      <c r="A26" s="250"/>
      <c r="B26" s="29"/>
      <c r="C26" s="34" t="s">
        <v>363</v>
      </c>
      <c r="D26" s="34">
        <v>1</v>
      </c>
      <c r="E26" s="34" t="s">
        <v>322</v>
      </c>
      <c r="F26" s="34" t="s">
        <v>330</v>
      </c>
      <c r="G26" s="34" t="s">
        <v>334</v>
      </c>
      <c r="H26" s="34" t="s">
        <v>346</v>
      </c>
      <c r="I26" s="34" t="s">
        <v>352</v>
      </c>
      <c r="J26" s="29"/>
      <c r="K26" s="30">
        <v>1699</v>
      </c>
      <c r="L26" s="30">
        <f t="shared" si="0"/>
        <v>1529.1000000000001</v>
      </c>
      <c r="M26" s="30">
        <f t="shared" si="9"/>
        <v>1359.2</v>
      </c>
      <c r="N26" s="30">
        <f t="shared" si="10"/>
        <v>1189.3</v>
      </c>
      <c r="O26" s="30">
        <f t="shared" si="11"/>
        <v>1019.4</v>
      </c>
      <c r="P26" s="30">
        <f t="shared" si="12"/>
        <v>849.5</v>
      </c>
      <c r="Q26" s="29"/>
      <c r="R26" s="53"/>
    </row>
    <row r="27" spans="1:18" ht="28" customHeight="1" x14ac:dyDescent="0.25">
      <c r="A27" s="250"/>
      <c r="B27" s="29"/>
      <c r="C27" s="34" t="s">
        <v>364</v>
      </c>
      <c r="D27" s="34">
        <v>2</v>
      </c>
      <c r="E27" s="34" t="s">
        <v>323</v>
      </c>
      <c r="F27" s="34" t="s">
        <v>331</v>
      </c>
      <c r="G27" s="34" t="s">
        <v>339</v>
      </c>
      <c r="H27" s="34" t="s">
        <v>347</v>
      </c>
      <c r="I27" s="34" t="s">
        <v>353</v>
      </c>
      <c r="J27" s="29"/>
      <c r="K27" s="30">
        <v>2599</v>
      </c>
      <c r="L27" s="30">
        <f t="shared" si="0"/>
        <v>2339.1</v>
      </c>
      <c r="M27" s="30">
        <f t="shared" si="9"/>
        <v>2079.2000000000003</v>
      </c>
      <c r="N27" s="30">
        <f t="shared" si="10"/>
        <v>1819.3</v>
      </c>
      <c r="O27" s="30">
        <f t="shared" si="11"/>
        <v>1559.3999999999999</v>
      </c>
      <c r="P27" s="30">
        <f t="shared" si="12"/>
        <v>1299.5</v>
      </c>
      <c r="Q27" s="29"/>
      <c r="R27" s="53"/>
    </row>
    <row r="28" spans="1:18" ht="28" customHeight="1" x14ac:dyDescent="0.25">
      <c r="A28" s="250"/>
      <c r="B28" s="29"/>
      <c r="C28" s="34" t="s">
        <v>365</v>
      </c>
      <c r="D28" s="34">
        <v>3</v>
      </c>
      <c r="E28" s="34" t="s">
        <v>324</v>
      </c>
      <c r="F28" s="34" t="s">
        <v>332</v>
      </c>
      <c r="G28" s="34" t="s">
        <v>340</v>
      </c>
      <c r="H28" s="34" t="s">
        <v>348</v>
      </c>
      <c r="I28" s="34" t="s">
        <v>354</v>
      </c>
      <c r="J28" s="29"/>
      <c r="K28" s="30">
        <v>4999</v>
      </c>
      <c r="L28" s="30">
        <f t="shared" si="0"/>
        <v>4499.1000000000004</v>
      </c>
      <c r="M28" s="30">
        <f t="shared" si="9"/>
        <v>3999.2000000000003</v>
      </c>
      <c r="N28" s="30">
        <f t="shared" si="10"/>
        <v>3499.2999999999997</v>
      </c>
      <c r="O28" s="30">
        <f t="shared" si="11"/>
        <v>2999.4</v>
      </c>
      <c r="P28" s="30">
        <f t="shared" si="12"/>
        <v>2499.5</v>
      </c>
      <c r="Q28" s="29"/>
      <c r="R28" s="53"/>
    </row>
    <row r="29" spans="1:18" ht="28" customHeight="1" thickBot="1" x14ac:dyDescent="0.3">
      <c r="A29" s="361"/>
      <c r="B29" s="54"/>
      <c r="C29" s="55" t="s">
        <v>366</v>
      </c>
      <c r="D29" s="55">
        <v>5</v>
      </c>
      <c r="E29" s="55" t="s">
        <v>325</v>
      </c>
      <c r="F29" s="55" t="s">
        <v>333</v>
      </c>
      <c r="G29" s="55" t="s">
        <v>341</v>
      </c>
      <c r="H29" s="55" t="s">
        <v>349</v>
      </c>
      <c r="I29" s="55" t="s">
        <v>354</v>
      </c>
      <c r="J29" s="54"/>
      <c r="K29" s="56">
        <v>8299</v>
      </c>
      <c r="L29" s="56">
        <f t="shared" si="0"/>
        <v>7469.1</v>
      </c>
      <c r="M29" s="56">
        <f t="shared" si="9"/>
        <v>6639.2000000000007</v>
      </c>
      <c r="N29" s="56">
        <f t="shared" si="10"/>
        <v>5809.2999999999993</v>
      </c>
      <c r="O29" s="56">
        <f t="shared" si="11"/>
        <v>4979.3999999999996</v>
      </c>
      <c r="P29" s="56">
        <f t="shared" si="12"/>
        <v>4149.5</v>
      </c>
      <c r="Q29" s="54"/>
      <c r="R29" s="57"/>
    </row>
    <row r="30" spans="1:18" ht="28" customHeight="1" x14ac:dyDescent="0.25">
      <c r="A30" s="386" t="s">
        <v>372</v>
      </c>
      <c r="B30" s="72"/>
      <c r="C30" s="73" t="s">
        <v>373</v>
      </c>
      <c r="D30" s="73">
        <v>1</v>
      </c>
      <c r="E30" s="72" t="s">
        <v>317</v>
      </c>
      <c r="F30" s="73" t="s">
        <v>326</v>
      </c>
      <c r="G30" s="73" t="s">
        <v>338</v>
      </c>
      <c r="H30" s="72" t="s">
        <v>367</v>
      </c>
      <c r="I30" s="73" t="s">
        <v>350</v>
      </c>
      <c r="J30" s="72"/>
      <c r="K30" s="74">
        <v>299</v>
      </c>
      <c r="L30" s="74">
        <f>K30*0.9</f>
        <v>269.10000000000002</v>
      </c>
      <c r="M30" s="74">
        <f>K30*0.8</f>
        <v>239.20000000000002</v>
      </c>
      <c r="N30" s="74">
        <f>K30*0.7</f>
        <v>209.29999999999998</v>
      </c>
      <c r="O30" s="74">
        <f>K30*0.6</f>
        <v>179.4</v>
      </c>
      <c r="P30" s="74">
        <f>K30*0.5</f>
        <v>149.5</v>
      </c>
      <c r="Q30" s="72"/>
      <c r="R30" s="91"/>
    </row>
    <row r="31" spans="1:18" ht="28" customHeight="1" x14ac:dyDescent="0.25">
      <c r="A31" s="387"/>
      <c r="B31" s="40"/>
      <c r="C31" s="41" t="s">
        <v>374</v>
      </c>
      <c r="D31" s="41">
        <v>1</v>
      </c>
      <c r="E31" s="41" t="s">
        <v>318</v>
      </c>
      <c r="F31" s="41" t="s">
        <v>327</v>
      </c>
      <c r="G31" s="41" t="s">
        <v>337</v>
      </c>
      <c r="H31" s="40" t="s">
        <v>368</v>
      </c>
      <c r="I31" s="41" t="s">
        <v>351</v>
      </c>
      <c r="J31" s="40"/>
      <c r="K31" s="42">
        <v>399</v>
      </c>
      <c r="L31" s="42">
        <f t="shared" si="0"/>
        <v>359.1</v>
      </c>
      <c r="M31" s="42">
        <f t="shared" ref="M31:M37" si="13">K31*0.8</f>
        <v>319.20000000000005</v>
      </c>
      <c r="N31" s="42">
        <f t="shared" ref="N31:N37" si="14">K31*0.7</f>
        <v>279.29999999999995</v>
      </c>
      <c r="O31" s="42">
        <f t="shared" ref="O31:O37" si="15">K31*0.6</f>
        <v>239.39999999999998</v>
      </c>
      <c r="P31" s="42">
        <f t="shared" ref="P31:P37" si="16">K31*0.5</f>
        <v>199.5</v>
      </c>
      <c r="Q31" s="40"/>
      <c r="R31" s="92"/>
    </row>
    <row r="32" spans="1:18" ht="28" customHeight="1" x14ac:dyDescent="0.25">
      <c r="A32" s="387"/>
      <c r="B32" s="40"/>
      <c r="C32" s="41" t="s">
        <v>7</v>
      </c>
      <c r="D32" s="41">
        <v>1</v>
      </c>
      <c r="E32" s="41" t="s">
        <v>320</v>
      </c>
      <c r="F32" s="41" t="s">
        <v>328</v>
      </c>
      <c r="G32" s="41" t="s">
        <v>336</v>
      </c>
      <c r="H32" s="40" t="s">
        <v>344</v>
      </c>
      <c r="I32" s="41" t="s">
        <v>351</v>
      </c>
      <c r="J32" s="40"/>
      <c r="K32" s="42">
        <v>699</v>
      </c>
      <c r="L32" s="42">
        <f t="shared" si="0"/>
        <v>629.1</v>
      </c>
      <c r="M32" s="42">
        <f t="shared" si="13"/>
        <v>559.20000000000005</v>
      </c>
      <c r="N32" s="42">
        <f t="shared" si="14"/>
        <v>489.29999999999995</v>
      </c>
      <c r="O32" s="42">
        <f t="shared" si="15"/>
        <v>419.4</v>
      </c>
      <c r="P32" s="42">
        <f t="shared" si="16"/>
        <v>349.5</v>
      </c>
      <c r="Q32" s="40"/>
      <c r="R32" s="92"/>
    </row>
    <row r="33" spans="1:18" ht="28" customHeight="1" x14ac:dyDescent="0.25">
      <c r="A33" s="387"/>
      <c r="B33" s="40"/>
      <c r="C33" s="41" t="s">
        <v>375</v>
      </c>
      <c r="D33" s="41">
        <v>1</v>
      </c>
      <c r="E33" s="41" t="s">
        <v>321</v>
      </c>
      <c r="F33" s="41" t="s">
        <v>329</v>
      </c>
      <c r="G33" s="41" t="s">
        <v>335</v>
      </c>
      <c r="H33" s="40" t="s">
        <v>345</v>
      </c>
      <c r="I33" s="41" t="s">
        <v>352</v>
      </c>
      <c r="J33" s="40"/>
      <c r="K33" s="42">
        <v>999</v>
      </c>
      <c r="L33" s="42">
        <f t="shared" si="0"/>
        <v>899.1</v>
      </c>
      <c r="M33" s="42">
        <f t="shared" si="13"/>
        <v>799.2</v>
      </c>
      <c r="N33" s="42">
        <f t="shared" si="14"/>
        <v>699.3</v>
      </c>
      <c r="O33" s="42">
        <f t="shared" si="15"/>
        <v>599.4</v>
      </c>
      <c r="P33" s="42">
        <f t="shared" si="16"/>
        <v>499.5</v>
      </c>
      <c r="Q33" s="40"/>
      <c r="R33" s="92"/>
    </row>
    <row r="34" spans="1:18" ht="28" customHeight="1" x14ac:dyDescent="0.25">
      <c r="A34" s="387"/>
      <c r="B34" s="40"/>
      <c r="C34" s="41" t="s">
        <v>376</v>
      </c>
      <c r="D34" s="41">
        <v>1</v>
      </c>
      <c r="E34" s="41" t="s">
        <v>322</v>
      </c>
      <c r="F34" s="41" t="s">
        <v>330</v>
      </c>
      <c r="G34" s="41" t="s">
        <v>334</v>
      </c>
      <c r="H34" s="40" t="s">
        <v>346</v>
      </c>
      <c r="I34" s="41" t="s">
        <v>352</v>
      </c>
      <c r="J34" s="40"/>
      <c r="K34" s="42">
        <v>1699</v>
      </c>
      <c r="L34" s="42">
        <f t="shared" si="0"/>
        <v>1529.1000000000001</v>
      </c>
      <c r="M34" s="42">
        <f t="shared" si="13"/>
        <v>1359.2</v>
      </c>
      <c r="N34" s="42">
        <f t="shared" si="14"/>
        <v>1189.3</v>
      </c>
      <c r="O34" s="42">
        <f t="shared" si="15"/>
        <v>1019.4</v>
      </c>
      <c r="P34" s="42">
        <f t="shared" si="16"/>
        <v>849.5</v>
      </c>
      <c r="Q34" s="40"/>
      <c r="R34" s="92"/>
    </row>
    <row r="35" spans="1:18" ht="28" customHeight="1" x14ac:dyDescent="0.25">
      <c r="A35" s="387"/>
      <c r="B35" s="40"/>
      <c r="C35" s="41" t="s">
        <v>377</v>
      </c>
      <c r="D35" s="41">
        <v>2</v>
      </c>
      <c r="E35" s="41" t="s">
        <v>323</v>
      </c>
      <c r="F35" s="41" t="s">
        <v>331</v>
      </c>
      <c r="G35" s="41" t="s">
        <v>339</v>
      </c>
      <c r="H35" s="40" t="s">
        <v>347</v>
      </c>
      <c r="I35" s="41" t="s">
        <v>353</v>
      </c>
      <c r="J35" s="40"/>
      <c r="K35" s="42">
        <v>2599</v>
      </c>
      <c r="L35" s="42">
        <f t="shared" si="0"/>
        <v>2339.1</v>
      </c>
      <c r="M35" s="42">
        <f t="shared" si="13"/>
        <v>2079.2000000000003</v>
      </c>
      <c r="N35" s="42">
        <f t="shared" si="14"/>
        <v>1819.3</v>
      </c>
      <c r="O35" s="42">
        <f t="shared" si="15"/>
        <v>1559.3999999999999</v>
      </c>
      <c r="P35" s="42">
        <f t="shared" si="16"/>
        <v>1299.5</v>
      </c>
      <c r="Q35" s="40"/>
      <c r="R35" s="92"/>
    </row>
    <row r="36" spans="1:18" ht="28" customHeight="1" x14ac:dyDescent="0.25">
      <c r="A36" s="387"/>
      <c r="B36" s="40"/>
      <c r="C36" s="41" t="s">
        <v>378</v>
      </c>
      <c r="D36" s="41">
        <v>3</v>
      </c>
      <c r="E36" s="41" t="s">
        <v>324</v>
      </c>
      <c r="F36" s="41" t="s">
        <v>332</v>
      </c>
      <c r="G36" s="41" t="s">
        <v>340</v>
      </c>
      <c r="H36" s="40" t="s">
        <v>348</v>
      </c>
      <c r="I36" s="41" t="s">
        <v>354</v>
      </c>
      <c r="J36" s="40"/>
      <c r="K36" s="42">
        <v>4999</v>
      </c>
      <c r="L36" s="42">
        <f t="shared" si="0"/>
        <v>4499.1000000000004</v>
      </c>
      <c r="M36" s="42">
        <f t="shared" si="13"/>
        <v>3999.2000000000003</v>
      </c>
      <c r="N36" s="42">
        <f t="shared" si="14"/>
        <v>3499.2999999999997</v>
      </c>
      <c r="O36" s="42">
        <f t="shared" si="15"/>
        <v>2999.4</v>
      </c>
      <c r="P36" s="42">
        <f t="shared" si="16"/>
        <v>2499.5</v>
      </c>
      <c r="Q36" s="40"/>
      <c r="R36" s="92"/>
    </row>
    <row r="37" spans="1:18" ht="28" customHeight="1" thickBot="1" x14ac:dyDescent="0.3">
      <c r="A37" s="388"/>
      <c r="B37" s="75"/>
      <c r="C37" s="76" t="s">
        <v>379</v>
      </c>
      <c r="D37" s="76">
        <v>5</v>
      </c>
      <c r="E37" s="76" t="s">
        <v>325</v>
      </c>
      <c r="F37" s="76" t="s">
        <v>333</v>
      </c>
      <c r="G37" s="76" t="s">
        <v>341</v>
      </c>
      <c r="H37" s="75" t="s">
        <v>349</v>
      </c>
      <c r="I37" s="76" t="s">
        <v>354</v>
      </c>
      <c r="J37" s="75"/>
      <c r="K37" s="77">
        <v>8299</v>
      </c>
      <c r="L37" s="77">
        <f t="shared" si="0"/>
        <v>7469.1</v>
      </c>
      <c r="M37" s="77">
        <f t="shared" si="13"/>
        <v>6639.2000000000007</v>
      </c>
      <c r="N37" s="77">
        <f t="shared" si="14"/>
        <v>5809.2999999999993</v>
      </c>
      <c r="O37" s="77">
        <f t="shared" si="15"/>
        <v>4979.3999999999996</v>
      </c>
      <c r="P37" s="77">
        <f t="shared" si="16"/>
        <v>4149.5</v>
      </c>
      <c r="Q37" s="75"/>
      <c r="R37" s="93"/>
    </row>
    <row r="38" spans="1:18" ht="28" customHeight="1" x14ac:dyDescent="0.25">
      <c r="A38" s="360" t="s">
        <v>380</v>
      </c>
      <c r="B38" s="51"/>
      <c r="C38" s="83" t="s">
        <v>381</v>
      </c>
      <c r="D38" s="83">
        <v>1</v>
      </c>
      <c r="E38" s="51" t="s">
        <v>317</v>
      </c>
      <c r="F38" s="83" t="s">
        <v>326</v>
      </c>
      <c r="G38" s="83" t="s">
        <v>338</v>
      </c>
      <c r="H38" s="83" t="s">
        <v>368</v>
      </c>
      <c r="I38" s="83" t="s">
        <v>350</v>
      </c>
      <c r="J38" s="51"/>
      <c r="K38" s="88">
        <v>399</v>
      </c>
      <c r="L38" s="88">
        <f>K38*0.9</f>
        <v>359.1</v>
      </c>
      <c r="M38" s="88">
        <f>K38*0.8</f>
        <v>319.20000000000005</v>
      </c>
      <c r="N38" s="88">
        <f>K38*0.7</f>
        <v>279.29999999999995</v>
      </c>
      <c r="O38" s="88">
        <f>K38*0.6</f>
        <v>239.39999999999998</v>
      </c>
      <c r="P38" s="88">
        <f>K38*0.5</f>
        <v>199.5</v>
      </c>
      <c r="Q38" s="51"/>
      <c r="R38" s="52"/>
    </row>
    <row r="39" spans="1:18" ht="28" customHeight="1" x14ac:dyDescent="0.25">
      <c r="A39" s="250"/>
      <c r="B39" s="29"/>
      <c r="C39" s="34" t="s">
        <v>382</v>
      </c>
      <c r="D39" s="34">
        <v>1</v>
      </c>
      <c r="E39" s="34" t="s">
        <v>318</v>
      </c>
      <c r="F39" s="34" t="s">
        <v>327</v>
      </c>
      <c r="G39" s="34" t="s">
        <v>337</v>
      </c>
      <c r="H39" s="34" t="s">
        <v>344</v>
      </c>
      <c r="I39" s="34" t="s">
        <v>351</v>
      </c>
      <c r="J39" s="29"/>
      <c r="K39" s="30">
        <v>499</v>
      </c>
      <c r="L39" s="30">
        <f t="shared" si="0"/>
        <v>449.1</v>
      </c>
      <c r="M39" s="30">
        <f t="shared" ref="M39:M45" si="17">K39*0.8</f>
        <v>399.20000000000005</v>
      </c>
      <c r="N39" s="30">
        <f t="shared" ref="N39:N45" si="18">K39*0.7</f>
        <v>349.29999999999995</v>
      </c>
      <c r="O39" s="30">
        <f t="shared" ref="O39:O45" si="19">K39*0.6</f>
        <v>299.39999999999998</v>
      </c>
      <c r="P39" s="30">
        <f t="shared" ref="P39:P45" si="20">K39*0.5</f>
        <v>249.5</v>
      </c>
      <c r="Q39" s="29"/>
      <c r="R39" s="53"/>
    </row>
    <row r="40" spans="1:18" ht="28" customHeight="1" x14ac:dyDescent="0.25">
      <c r="A40" s="250"/>
      <c r="B40" s="29"/>
      <c r="C40" s="34" t="s">
        <v>383</v>
      </c>
      <c r="D40" s="34">
        <v>1</v>
      </c>
      <c r="E40" s="34" t="s">
        <v>320</v>
      </c>
      <c r="F40" s="34" t="s">
        <v>328</v>
      </c>
      <c r="G40" s="34" t="s">
        <v>336</v>
      </c>
      <c r="H40" s="34" t="s">
        <v>345</v>
      </c>
      <c r="I40" s="34" t="s">
        <v>351</v>
      </c>
      <c r="J40" s="29"/>
      <c r="K40" s="30">
        <v>799</v>
      </c>
      <c r="L40" s="30">
        <f t="shared" si="0"/>
        <v>719.1</v>
      </c>
      <c r="M40" s="30">
        <f t="shared" si="17"/>
        <v>639.20000000000005</v>
      </c>
      <c r="N40" s="30">
        <f t="shared" si="18"/>
        <v>559.29999999999995</v>
      </c>
      <c r="O40" s="30">
        <f t="shared" si="19"/>
        <v>479.4</v>
      </c>
      <c r="P40" s="30">
        <f t="shared" si="20"/>
        <v>399.5</v>
      </c>
      <c r="Q40" s="29"/>
      <c r="R40" s="53"/>
    </row>
    <row r="41" spans="1:18" ht="28" customHeight="1" x14ac:dyDescent="0.25">
      <c r="A41" s="250"/>
      <c r="B41" s="29"/>
      <c r="C41" s="34" t="s">
        <v>384</v>
      </c>
      <c r="D41" s="34">
        <v>1</v>
      </c>
      <c r="E41" s="34" t="s">
        <v>321</v>
      </c>
      <c r="F41" s="34" t="s">
        <v>329</v>
      </c>
      <c r="G41" s="34" t="s">
        <v>335</v>
      </c>
      <c r="H41" s="34" t="s">
        <v>356</v>
      </c>
      <c r="I41" s="34" t="s">
        <v>352</v>
      </c>
      <c r="J41" s="29"/>
      <c r="K41" s="30">
        <v>1099</v>
      </c>
      <c r="L41" s="30">
        <f t="shared" si="0"/>
        <v>989.1</v>
      </c>
      <c r="M41" s="30">
        <f t="shared" si="17"/>
        <v>879.2</v>
      </c>
      <c r="N41" s="30">
        <f t="shared" si="18"/>
        <v>769.3</v>
      </c>
      <c r="O41" s="30">
        <f t="shared" si="19"/>
        <v>659.4</v>
      </c>
      <c r="P41" s="30">
        <f t="shared" si="20"/>
        <v>549.5</v>
      </c>
      <c r="Q41" s="29"/>
      <c r="R41" s="53"/>
    </row>
    <row r="42" spans="1:18" ht="28" customHeight="1" x14ac:dyDescent="0.25">
      <c r="A42" s="250"/>
      <c r="B42" s="29"/>
      <c r="C42" s="34" t="s">
        <v>385</v>
      </c>
      <c r="D42" s="34">
        <v>1</v>
      </c>
      <c r="E42" s="34" t="s">
        <v>322</v>
      </c>
      <c r="F42" s="34" t="s">
        <v>330</v>
      </c>
      <c r="G42" s="34" t="s">
        <v>334</v>
      </c>
      <c r="H42" s="34" t="s">
        <v>346</v>
      </c>
      <c r="I42" s="34" t="s">
        <v>352</v>
      </c>
      <c r="J42" s="29"/>
      <c r="K42" s="30">
        <v>1799</v>
      </c>
      <c r="L42" s="30">
        <f t="shared" si="0"/>
        <v>1619.1000000000001</v>
      </c>
      <c r="M42" s="30">
        <f t="shared" si="17"/>
        <v>1439.2</v>
      </c>
      <c r="N42" s="30">
        <f t="shared" si="18"/>
        <v>1259.3</v>
      </c>
      <c r="O42" s="30">
        <f t="shared" si="19"/>
        <v>1079.3999999999999</v>
      </c>
      <c r="P42" s="30">
        <f t="shared" si="20"/>
        <v>899.5</v>
      </c>
      <c r="Q42" s="29"/>
      <c r="R42" s="53"/>
    </row>
    <row r="43" spans="1:18" ht="28" customHeight="1" x14ac:dyDescent="0.25">
      <c r="A43" s="250"/>
      <c r="B43" s="29"/>
      <c r="C43" s="34" t="s">
        <v>386</v>
      </c>
      <c r="D43" s="34">
        <v>2</v>
      </c>
      <c r="E43" s="34" t="s">
        <v>323</v>
      </c>
      <c r="F43" s="34" t="s">
        <v>331</v>
      </c>
      <c r="G43" s="34" t="s">
        <v>339</v>
      </c>
      <c r="H43" s="34" t="s">
        <v>347</v>
      </c>
      <c r="I43" s="34" t="s">
        <v>353</v>
      </c>
      <c r="J43" s="29"/>
      <c r="K43" s="30">
        <v>2699</v>
      </c>
      <c r="L43" s="30">
        <f t="shared" si="0"/>
        <v>2429.1</v>
      </c>
      <c r="M43" s="30">
        <f t="shared" si="17"/>
        <v>2159.2000000000003</v>
      </c>
      <c r="N43" s="30">
        <f t="shared" si="18"/>
        <v>1889.3</v>
      </c>
      <c r="O43" s="30">
        <f t="shared" si="19"/>
        <v>1619.3999999999999</v>
      </c>
      <c r="P43" s="30">
        <f t="shared" si="20"/>
        <v>1349.5</v>
      </c>
      <c r="Q43" s="29"/>
      <c r="R43" s="53"/>
    </row>
    <row r="44" spans="1:18" ht="28" customHeight="1" x14ac:dyDescent="0.25">
      <c r="A44" s="250"/>
      <c r="B44" s="29"/>
      <c r="C44" s="34" t="s">
        <v>387</v>
      </c>
      <c r="D44" s="34">
        <v>3</v>
      </c>
      <c r="E44" s="34" t="s">
        <v>324</v>
      </c>
      <c r="F44" s="34" t="s">
        <v>332</v>
      </c>
      <c r="G44" s="34" t="s">
        <v>340</v>
      </c>
      <c r="H44" s="34" t="s">
        <v>348</v>
      </c>
      <c r="I44" s="34" t="s">
        <v>354</v>
      </c>
      <c r="J44" s="29"/>
      <c r="K44" s="30">
        <v>5099</v>
      </c>
      <c r="L44" s="30">
        <f t="shared" si="0"/>
        <v>4589.1000000000004</v>
      </c>
      <c r="M44" s="30">
        <f t="shared" si="17"/>
        <v>4079.2000000000003</v>
      </c>
      <c r="N44" s="30">
        <f t="shared" si="18"/>
        <v>3569.2999999999997</v>
      </c>
      <c r="O44" s="30">
        <f t="shared" si="19"/>
        <v>3059.4</v>
      </c>
      <c r="P44" s="30">
        <f t="shared" si="20"/>
        <v>2549.5</v>
      </c>
      <c r="Q44" s="29"/>
      <c r="R44" s="53"/>
    </row>
    <row r="45" spans="1:18" ht="28" customHeight="1" thickBot="1" x14ac:dyDescent="0.3">
      <c r="A45" s="361"/>
      <c r="B45" s="54"/>
      <c r="C45" s="55" t="s">
        <v>388</v>
      </c>
      <c r="D45" s="55">
        <v>5</v>
      </c>
      <c r="E45" s="55" t="s">
        <v>325</v>
      </c>
      <c r="F45" s="55" t="s">
        <v>333</v>
      </c>
      <c r="G45" s="55" t="s">
        <v>341</v>
      </c>
      <c r="H45" s="55" t="s">
        <v>349</v>
      </c>
      <c r="I45" s="55" t="s">
        <v>354</v>
      </c>
      <c r="J45" s="54"/>
      <c r="K45" s="56">
        <v>8399</v>
      </c>
      <c r="L45" s="56">
        <f t="shared" si="0"/>
        <v>7559.1</v>
      </c>
      <c r="M45" s="56">
        <f t="shared" si="17"/>
        <v>6719.2000000000007</v>
      </c>
      <c r="N45" s="56">
        <f t="shared" si="18"/>
        <v>5879.2999999999993</v>
      </c>
      <c r="O45" s="56">
        <f t="shared" si="19"/>
        <v>5039.3999999999996</v>
      </c>
      <c r="P45" s="56">
        <f t="shared" si="20"/>
        <v>4199.5</v>
      </c>
      <c r="Q45" s="54"/>
      <c r="R45" s="57"/>
    </row>
    <row r="46" spans="1:18" ht="28" customHeight="1" x14ac:dyDescent="0.25">
      <c r="A46" s="242" t="s">
        <v>389</v>
      </c>
      <c r="B46" s="72"/>
      <c r="C46" s="73" t="s">
        <v>391</v>
      </c>
      <c r="D46" s="73" t="s">
        <v>399</v>
      </c>
      <c r="E46" s="72" t="s">
        <v>317</v>
      </c>
      <c r="F46" s="73" t="s">
        <v>326</v>
      </c>
      <c r="G46" s="73" t="s">
        <v>406</v>
      </c>
      <c r="H46" s="73" t="s">
        <v>410</v>
      </c>
      <c r="I46" s="73" t="s">
        <v>414</v>
      </c>
      <c r="J46" s="72"/>
      <c r="K46" s="74">
        <v>200</v>
      </c>
      <c r="L46" s="74">
        <f>K46*0.9</f>
        <v>180</v>
      </c>
      <c r="M46" s="74">
        <f>K46*0.8</f>
        <v>160</v>
      </c>
      <c r="N46" s="74">
        <f>K46*0.7</f>
        <v>140</v>
      </c>
      <c r="O46" s="74">
        <f>K46*0.6</f>
        <v>120</v>
      </c>
      <c r="P46" s="74">
        <f>K46*0.5</f>
        <v>100</v>
      </c>
      <c r="Q46" s="72"/>
      <c r="R46" s="91"/>
    </row>
    <row r="47" spans="1:18" ht="28" customHeight="1" x14ac:dyDescent="0.25">
      <c r="A47" s="367"/>
      <c r="B47" s="40"/>
      <c r="C47" s="41" t="s">
        <v>392</v>
      </c>
      <c r="D47" s="41" t="s">
        <v>400</v>
      </c>
      <c r="E47" s="41" t="s">
        <v>319</v>
      </c>
      <c r="F47" s="41" t="s">
        <v>403</v>
      </c>
      <c r="G47" s="41" t="s">
        <v>406</v>
      </c>
      <c r="H47" s="41" t="s">
        <v>411</v>
      </c>
      <c r="I47" s="41" t="s">
        <v>350</v>
      </c>
      <c r="J47" s="40"/>
      <c r="K47" s="42">
        <v>300</v>
      </c>
      <c r="L47" s="42">
        <f t="shared" si="0"/>
        <v>270</v>
      </c>
      <c r="M47" s="42">
        <f t="shared" ref="M47:M53" si="21">K47*0.8</f>
        <v>240</v>
      </c>
      <c r="N47" s="42">
        <f t="shared" ref="N47:N53" si="22">K47*0.7</f>
        <v>210</v>
      </c>
      <c r="O47" s="42">
        <f t="shared" ref="O47:O53" si="23">K47*0.6</f>
        <v>180</v>
      </c>
      <c r="P47" s="42">
        <f t="shared" ref="P47:P53" si="24">K47*0.5</f>
        <v>150</v>
      </c>
      <c r="Q47" s="40"/>
      <c r="R47" s="92"/>
    </row>
    <row r="48" spans="1:18" ht="28" customHeight="1" x14ac:dyDescent="0.25">
      <c r="A48" s="367"/>
      <c r="B48" s="40"/>
      <c r="C48" s="41" t="s">
        <v>393</v>
      </c>
      <c r="D48" s="41" t="s">
        <v>401</v>
      </c>
      <c r="E48" s="41" t="s">
        <v>318</v>
      </c>
      <c r="F48" s="41" t="s">
        <v>404</v>
      </c>
      <c r="G48" s="41" t="s">
        <v>407</v>
      </c>
      <c r="H48" s="41" t="s">
        <v>412</v>
      </c>
      <c r="I48" s="41" t="s">
        <v>351</v>
      </c>
      <c r="J48" s="40"/>
      <c r="K48" s="42">
        <v>600</v>
      </c>
      <c r="L48" s="42">
        <f t="shared" si="0"/>
        <v>540</v>
      </c>
      <c r="M48" s="42">
        <f t="shared" si="21"/>
        <v>480</v>
      </c>
      <c r="N48" s="42">
        <f t="shared" si="22"/>
        <v>420</v>
      </c>
      <c r="O48" s="42">
        <f t="shared" si="23"/>
        <v>360</v>
      </c>
      <c r="P48" s="42">
        <f t="shared" si="24"/>
        <v>300</v>
      </c>
      <c r="Q48" s="40"/>
      <c r="R48" s="92"/>
    </row>
    <row r="49" spans="1:18" ht="28" customHeight="1" thickBot="1" x14ac:dyDescent="0.3">
      <c r="A49" s="368"/>
      <c r="B49" s="75"/>
      <c r="C49" s="76" t="s">
        <v>394</v>
      </c>
      <c r="D49" s="76" t="s">
        <v>402</v>
      </c>
      <c r="E49" s="76" t="s">
        <v>320</v>
      </c>
      <c r="F49" s="76" t="s">
        <v>405</v>
      </c>
      <c r="G49" s="76" t="s">
        <v>407</v>
      </c>
      <c r="H49" s="76" t="s">
        <v>413</v>
      </c>
      <c r="I49" s="76" t="s">
        <v>352</v>
      </c>
      <c r="J49" s="75"/>
      <c r="K49" s="77">
        <v>900</v>
      </c>
      <c r="L49" s="77">
        <f t="shared" si="0"/>
        <v>810</v>
      </c>
      <c r="M49" s="77">
        <f t="shared" si="21"/>
        <v>720</v>
      </c>
      <c r="N49" s="77">
        <f t="shared" si="22"/>
        <v>630</v>
      </c>
      <c r="O49" s="77">
        <f t="shared" si="23"/>
        <v>540</v>
      </c>
      <c r="P49" s="77">
        <f t="shared" si="24"/>
        <v>450</v>
      </c>
      <c r="Q49" s="75"/>
      <c r="R49" s="93"/>
    </row>
    <row r="50" spans="1:18" ht="28" customHeight="1" x14ac:dyDescent="0.25">
      <c r="A50" s="239" t="s">
        <v>390</v>
      </c>
      <c r="B50" s="63"/>
      <c r="C50" s="64" t="s">
        <v>395</v>
      </c>
      <c r="D50" s="64" t="s">
        <v>399</v>
      </c>
      <c r="E50" s="64" t="s">
        <v>322</v>
      </c>
      <c r="F50" s="64" t="s">
        <v>326</v>
      </c>
      <c r="G50" s="64" t="s">
        <v>406</v>
      </c>
      <c r="H50" s="63" t="s">
        <v>367</v>
      </c>
      <c r="I50" s="64" t="s">
        <v>414</v>
      </c>
      <c r="J50" s="63"/>
      <c r="K50" s="94">
        <v>160</v>
      </c>
      <c r="L50" s="94">
        <f t="shared" si="0"/>
        <v>144</v>
      </c>
      <c r="M50" s="94">
        <f t="shared" si="21"/>
        <v>128</v>
      </c>
      <c r="N50" s="94">
        <f t="shared" si="22"/>
        <v>112</v>
      </c>
      <c r="O50" s="94">
        <f t="shared" si="23"/>
        <v>96</v>
      </c>
      <c r="P50" s="94">
        <f t="shared" si="24"/>
        <v>80</v>
      </c>
      <c r="Q50" s="63"/>
      <c r="R50" s="85"/>
    </row>
    <row r="51" spans="1:18" ht="28" customHeight="1" x14ac:dyDescent="0.25">
      <c r="A51" s="240"/>
      <c r="B51" s="37"/>
      <c r="C51" s="38" t="s">
        <v>396</v>
      </c>
      <c r="D51" s="38" t="s">
        <v>400</v>
      </c>
      <c r="E51" s="38" t="s">
        <v>323</v>
      </c>
      <c r="F51" s="38" t="s">
        <v>403</v>
      </c>
      <c r="G51" s="38" t="s">
        <v>406</v>
      </c>
      <c r="H51" s="37" t="s">
        <v>368</v>
      </c>
      <c r="I51" s="38" t="s">
        <v>350</v>
      </c>
      <c r="J51" s="37"/>
      <c r="K51" s="39">
        <v>240</v>
      </c>
      <c r="L51" s="39">
        <f t="shared" si="0"/>
        <v>216</v>
      </c>
      <c r="M51" s="39">
        <f t="shared" si="21"/>
        <v>192</v>
      </c>
      <c r="N51" s="39">
        <f t="shared" si="22"/>
        <v>168</v>
      </c>
      <c r="O51" s="39">
        <f t="shared" si="23"/>
        <v>144</v>
      </c>
      <c r="P51" s="39">
        <f t="shared" si="24"/>
        <v>120</v>
      </c>
      <c r="Q51" s="37"/>
      <c r="R51" s="95"/>
    </row>
    <row r="52" spans="1:18" ht="28" customHeight="1" x14ac:dyDescent="0.25">
      <c r="A52" s="240"/>
      <c r="B52" s="37"/>
      <c r="C52" s="38" t="s">
        <v>397</v>
      </c>
      <c r="D52" s="38" t="s">
        <v>401</v>
      </c>
      <c r="E52" s="38" t="s">
        <v>324</v>
      </c>
      <c r="F52" s="38" t="s">
        <v>404</v>
      </c>
      <c r="G52" s="38" t="s">
        <v>407</v>
      </c>
      <c r="H52" s="38" t="s">
        <v>408</v>
      </c>
      <c r="I52" s="38" t="s">
        <v>351</v>
      </c>
      <c r="J52" s="37"/>
      <c r="K52" s="39">
        <v>480</v>
      </c>
      <c r="L52" s="39">
        <f t="shared" si="0"/>
        <v>432</v>
      </c>
      <c r="M52" s="39">
        <f t="shared" si="21"/>
        <v>384</v>
      </c>
      <c r="N52" s="39">
        <f t="shared" si="22"/>
        <v>336</v>
      </c>
      <c r="O52" s="39">
        <f t="shared" si="23"/>
        <v>288</v>
      </c>
      <c r="P52" s="39">
        <f t="shared" si="24"/>
        <v>240</v>
      </c>
      <c r="Q52" s="37"/>
      <c r="R52" s="95"/>
    </row>
    <row r="53" spans="1:18" ht="28" customHeight="1" thickBot="1" x14ac:dyDescent="0.3">
      <c r="A53" s="241"/>
      <c r="B53" s="68"/>
      <c r="C53" s="69" t="s">
        <v>398</v>
      </c>
      <c r="D53" s="69" t="s">
        <v>402</v>
      </c>
      <c r="E53" s="69" t="s">
        <v>325</v>
      </c>
      <c r="F53" s="69" t="s">
        <v>405</v>
      </c>
      <c r="G53" s="69" t="s">
        <v>407</v>
      </c>
      <c r="H53" s="69" t="s">
        <v>409</v>
      </c>
      <c r="I53" s="69" t="s">
        <v>352</v>
      </c>
      <c r="J53" s="68"/>
      <c r="K53" s="71">
        <v>720</v>
      </c>
      <c r="L53" s="71">
        <f t="shared" si="0"/>
        <v>648</v>
      </c>
      <c r="M53" s="71">
        <f t="shared" si="21"/>
        <v>576</v>
      </c>
      <c r="N53" s="71">
        <f t="shared" si="22"/>
        <v>503.99999999999994</v>
      </c>
      <c r="O53" s="71">
        <f t="shared" si="23"/>
        <v>432</v>
      </c>
      <c r="P53" s="71">
        <f t="shared" si="24"/>
        <v>360</v>
      </c>
      <c r="Q53" s="68"/>
      <c r="R53" s="86"/>
    </row>
    <row r="54" spans="1:18" ht="28" customHeight="1" x14ac:dyDescent="0.25">
      <c r="A54" s="242" t="s">
        <v>415</v>
      </c>
      <c r="B54" s="72"/>
      <c r="C54" s="73" t="s">
        <v>391</v>
      </c>
      <c r="D54" s="73" t="s">
        <v>399</v>
      </c>
      <c r="E54" s="72" t="s">
        <v>317</v>
      </c>
      <c r="F54" s="73" t="s">
        <v>326</v>
      </c>
      <c r="G54" s="73" t="s">
        <v>406</v>
      </c>
      <c r="H54" s="73" t="s">
        <v>410</v>
      </c>
      <c r="I54" s="73" t="s">
        <v>414</v>
      </c>
      <c r="J54" s="72"/>
      <c r="K54" s="74">
        <v>200</v>
      </c>
      <c r="L54" s="74">
        <f>K54*0.9</f>
        <v>180</v>
      </c>
      <c r="M54" s="74">
        <f>K54*0.8</f>
        <v>160</v>
      </c>
      <c r="N54" s="74">
        <f>K54*0.7</f>
        <v>140</v>
      </c>
      <c r="O54" s="74">
        <f>K54*0.6</f>
        <v>120</v>
      </c>
      <c r="P54" s="74">
        <f>K54*0.5</f>
        <v>100</v>
      </c>
      <c r="Q54" s="72"/>
      <c r="R54" s="91"/>
    </row>
    <row r="55" spans="1:18" ht="28" customHeight="1" x14ac:dyDescent="0.25">
      <c r="A55" s="367"/>
      <c r="B55" s="40"/>
      <c r="C55" s="41" t="s">
        <v>392</v>
      </c>
      <c r="D55" s="41" t="s">
        <v>400</v>
      </c>
      <c r="E55" s="41" t="s">
        <v>319</v>
      </c>
      <c r="F55" s="41" t="s">
        <v>403</v>
      </c>
      <c r="G55" s="41" t="s">
        <v>406</v>
      </c>
      <c r="H55" s="41" t="s">
        <v>411</v>
      </c>
      <c r="I55" s="41" t="s">
        <v>350</v>
      </c>
      <c r="J55" s="40"/>
      <c r="K55" s="42">
        <v>300</v>
      </c>
      <c r="L55" s="42">
        <f t="shared" si="0"/>
        <v>270</v>
      </c>
      <c r="M55" s="42">
        <f t="shared" ref="M55:M61" si="25">K55*0.8</f>
        <v>240</v>
      </c>
      <c r="N55" s="42">
        <f t="shared" ref="N55:N61" si="26">K55*0.7</f>
        <v>210</v>
      </c>
      <c r="O55" s="42">
        <f t="shared" ref="O55:O61" si="27">K55*0.6</f>
        <v>180</v>
      </c>
      <c r="P55" s="42">
        <f t="shared" ref="P55:P61" si="28">K55*0.5</f>
        <v>150</v>
      </c>
      <c r="Q55" s="40"/>
      <c r="R55" s="92"/>
    </row>
    <row r="56" spans="1:18" ht="28" customHeight="1" x14ac:dyDescent="0.25">
      <c r="A56" s="367"/>
      <c r="B56" s="40"/>
      <c r="C56" s="41" t="s">
        <v>393</v>
      </c>
      <c r="D56" s="41" t="s">
        <v>401</v>
      </c>
      <c r="E56" s="41" t="s">
        <v>318</v>
      </c>
      <c r="F56" s="41" t="s">
        <v>404</v>
      </c>
      <c r="G56" s="41" t="s">
        <v>407</v>
      </c>
      <c r="H56" s="41" t="s">
        <v>417</v>
      </c>
      <c r="I56" s="41" t="s">
        <v>351</v>
      </c>
      <c r="J56" s="40"/>
      <c r="K56" s="42">
        <v>600</v>
      </c>
      <c r="L56" s="42">
        <f t="shared" si="0"/>
        <v>540</v>
      </c>
      <c r="M56" s="42">
        <f t="shared" si="25"/>
        <v>480</v>
      </c>
      <c r="N56" s="42">
        <f t="shared" si="26"/>
        <v>420</v>
      </c>
      <c r="O56" s="42">
        <f t="shared" si="27"/>
        <v>360</v>
      </c>
      <c r="P56" s="42">
        <f t="shared" si="28"/>
        <v>300</v>
      </c>
      <c r="Q56" s="40"/>
      <c r="R56" s="92"/>
    </row>
    <row r="57" spans="1:18" ht="28" customHeight="1" thickBot="1" x14ac:dyDescent="0.3">
      <c r="A57" s="368"/>
      <c r="B57" s="75"/>
      <c r="C57" s="76" t="s">
        <v>394</v>
      </c>
      <c r="D57" s="76" t="s">
        <v>402</v>
      </c>
      <c r="E57" s="76" t="s">
        <v>320</v>
      </c>
      <c r="F57" s="76" t="s">
        <v>405</v>
      </c>
      <c r="G57" s="76" t="s">
        <v>407</v>
      </c>
      <c r="H57" s="76" t="s">
        <v>418</v>
      </c>
      <c r="I57" s="76" t="s">
        <v>352</v>
      </c>
      <c r="J57" s="75"/>
      <c r="K57" s="77">
        <v>900</v>
      </c>
      <c r="L57" s="77">
        <f t="shared" si="0"/>
        <v>810</v>
      </c>
      <c r="M57" s="77">
        <f t="shared" si="25"/>
        <v>720</v>
      </c>
      <c r="N57" s="77">
        <f t="shared" si="26"/>
        <v>630</v>
      </c>
      <c r="O57" s="77">
        <f t="shared" si="27"/>
        <v>540</v>
      </c>
      <c r="P57" s="77">
        <f t="shared" si="28"/>
        <v>450</v>
      </c>
      <c r="Q57" s="75"/>
      <c r="R57" s="93"/>
    </row>
    <row r="58" spans="1:18" ht="28" customHeight="1" x14ac:dyDescent="0.25">
      <c r="A58" s="239" t="s">
        <v>416</v>
      </c>
      <c r="B58" s="63"/>
      <c r="C58" s="64" t="s">
        <v>395</v>
      </c>
      <c r="D58" s="64" t="s">
        <v>399</v>
      </c>
      <c r="E58" s="64" t="s">
        <v>322</v>
      </c>
      <c r="F58" s="64" t="s">
        <v>326</v>
      </c>
      <c r="G58" s="64" t="s">
        <v>406</v>
      </c>
      <c r="H58" s="63" t="s">
        <v>410</v>
      </c>
      <c r="I58" s="64" t="s">
        <v>414</v>
      </c>
      <c r="J58" s="63"/>
      <c r="K58" s="63">
        <v>200</v>
      </c>
      <c r="L58" s="94">
        <f t="shared" si="0"/>
        <v>180</v>
      </c>
      <c r="M58" s="94">
        <f t="shared" si="25"/>
        <v>160</v>
      </c>
      <c r="N58" s="94">
        <f t="shared" si="26"/>
        <v>140</v>
      </c>
      <c r="O58" s="94">
        <f t="shared" si="27"/>
        <v>120</v>
      </c>
      <c r="P58" s="94">
        <f t="shared" si="28"/>
        <v>100</v>
      </c>
      <c r="Q58" s="63"/>
      <c r="R58" s="85"/>
    </row>
    <row r="59" spans="1:18" ht="28" customHeight="1" x14ac:dyDescent="0.25">
      <c r="A59" s="240"/>
      <c r="B59" s="37"/>
      <c r="C59" s="38" t="s">
        <v>396</v>
      </c>
      <c r="D59" s="38" t="s">
        <v>400</v>
      </c>
      <c r="E59" s="38" t="s">
        <v>323</v>
      </c>
      <c r="F59" s="38" t="s">
        <v>403</v>
      </c>
      <c r="G59" s="38" t="s">
        <v>406</v>
      </c>
      <c r="H59" s="37" t="s">
        <v>411</v>
      </c>
      <c r="I59" s="38" t="s">
        <v>350</v>
      </c>
      <c r="J59" s="37"/>
      <c r="K59" s="37">
        <v>300</v>
      </c>
      <c r="L59" s="39">
        <f t="shared" si="0"/>
        <v>270</v>
      </c>
      <c r="M59" s="39">
        <f t="shared" si="25"/>
        <v>240</v>
      </c>
      <c r="N59" s="39">
        <f t="shared" si="26"/>
        <v>210</v>
      </c>
      <c r="O59" s="39">
        <f t="shared" si="27"/>
        <v>180</v>
      </c>
      <c r="P59" s="39">
        <f t="shared" si="28"/>
        <v>150</v>
      </c>
      <c r="Q59" s="37"/>
      <c r="R59" s="95"/>
    </row>
    <row r="60" spans="1:18" ht="28" customHeight="1" x14ac:dyDescent="0.25">
      <c r="A60" s="240"/>
      <c r="B60" s="37"/>
      <c r="C60" s="38" t="s">
        <v>397</v>
      </c>
      <c r="D60" s="38" t="s">
        <v>401</v>
      </c>
      <c r="E60" s="38" t="s">
        <v>324</v>
      </c>
      <c r="F60" s="38" t="s">
        <v>404</v>
      </c>
      <c r="G60" s="38" t="s">
        <v>407</v>
      </c>
      <c r="H60" s="37" t="s">
        <v>417</v>
      </c>
      <c r="I60" s="38" t="s">
        <v>351</v>
      </c>
      <c r="J60" s="37"/>
      <c r="K60" s="37">
        <v>600</v>
      </c>
      <c r="L60" s="39">
        <f t="shared" si="0"/>
        <v>540</v>
      </c>
      <c r="M60" s="39">
        <f t="shared" si="25"/>
        <v>480</v>
      </c>
      <c r="N60" s="39">
        <f t="shared" si="26"/>
        <v>420</v>
      </c>
      <c r="O60" s="39">
        <f t="shared" si="27"/>
        <v>360</v>
      </c>
      <c r="P60" s="39">
        <f t="shared" si="28"/>
        <v>300</v>
      </c>
      <c r="Q60" s="37"/>
      <c r="R60" s="95"/>
    </row>
    <row r="61" spans="1:18" ht="28" customHeight="1" thickBot="1" x14ac:dyDescent="0.3">
      <c r="A61" s="241"/>
      <c r="B61" s="68"/>
      <c r="C61" s="69" t="s">
        <v>398</v>
      </c>
      <c r="D61" s="69" t="s">
        <v>402</v>
      </c>
      <c r="E61" s="69" t="s">
        <v>325</v>
      </c>
      <c r="F61" s="69" t="s">
        <v>405</v>
      </c>
      <c r="G61" s="69" t="s">
        <v>407</v>
      </c>
      <c r="H61" s="68" t="s">
        <v>418</v>
      </c>
      <c r="I61" s="69" t="s">
        <v>352</v>
      </c>
      <c r="J61" s="68"/>
      <c r="K61" s="68">
        <v>900</v>
      </c>
      <c r="L61" s="71">
        <f t="shared" si="0"/>
        <v>810</v>
      </c>
      <c r="M61" s="71">
        <f t="shared" si="25"/>
        <v>720</v>
      </c>
      <c r="N61" s="71">
        <f t="shared" si="26"/>
        <v>630</v>
      </c>
      <c r="O61" s="71">
        <f t="shared" si="27"/>
        <v>540</v>
      </c>
      <c r="P61" s="71">
        <f t="shared" si="28"/>
        <v>450</v>
      </c>
      <c r="Q61" s="68"/>
      <c r="R61" s="86"/>
    </row>
  </sheetData>
  <mergeCells count="24">
    <mergeCell ref="A1:J3"/>
    <mergeCell ref="K1:R1"/>
    <mergeCell ref="K3:R3"/>
    <mergeCell ref="A4:A5"/>
    <mergeCell ref="B4:B5"/>
    <mergeCell ref="C4:C5"/>
    <mergeCell ref="F4:F5"/>
    <mergeCell ref="K2:R2"/>
    <mergeCell ref="A30:A37"/>
    <mergeCell ref="J4:J5"/>
    <mergeCell ref="K4:P4"/>
    <mergeCell ref="A6:A13"/>
    <mergeCell ref="D4:D5"/>
    <mergeCell ref="E4:E5"/>
    <mergeCell ref="G4:G5"/>
    <mergeCell ref="H4:H5"/>
    <mergeCell ref="I4:I5"/>
    <mergeCell ref="A14:A21"/>
    <mergeCell ref="A22:A29"/>
    <mergeCell ref="A38:A45"/>
    <mergeCell ref="A46:A49"/>
    <mergeCell ref="A50:A53"/>
    <mergeCell ref="A54:A57"/>
    <mergeCell ref="A58:A61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423"/>
  <sheetViews>
    <sheetView workbookViewId="0">
      <pane ySplit="5" topLeftCell="A6" activePane="bottomLeft" state="frozen"/>
      <selection pane="bottomLeft" activeCell="L5" sqref="L5"/>
    </sheetView>
  </sheetViews>
  <sheetFormatPr defaultColWidth="9" defaultRowHeight="28" customHeight="1" x14ac:dyDescent="0.25"/>
  <cols>
    <col min="1" max="1" width="7.83203125" style="1" bestFit="1" customWidth="1"/>
    <col min="2" max="2" width="35.08203125" style="1" customWidth="1"/>
    <col min="3" max="3" width="4.5" style="1" bestFit="1" customWidth="1"/>
    <col min="4" max="4" width="7.83203125" style="5" bestFit="1" customWidth="1"/>
    <col min="5" max="5" width="9.5" style="1" bestFit="1" customWidth="1"/>
    <col min="6" max="7" width="4.5" style="1" bestFit="1" customWidth="1"/>
    <col min="8" max="8" width="5.08203125" style="1" bestFit="1" customWidth="1"/>
    <col min="9" max="9" width="4.5" style="1" bestFit="1" customWidth="1"/>
    <col min="10" max="10" width="4.5" style="1" customWidth="1"/>
    <col min="11" max="11" width="41.58203125" style="1" bestFit="1" customWidth="1"/>
    <col min="12" max="16384" width="9" style="1"/>
  </cols>
  <sheetData>
    <row r="1" spans="1:11" ht="18" customHeight="1" x14ac:dyDescent="0.25">
      <c r="A1" s="264" t="s">
        <v>130</v>
      </c>
      <c r="B1" s="264"/>
      <c r="C1" s="264"/>
      <c r="D1" s="264"/>
      <c r="E1" s="264"/>
      <c r="F1" s="264"/>
      <c r="G1" s="264"/>
      <c r="H1" s="264"/>
      <c r="I1" s="264"/>
      <c r="J1" s="264"/>
      <c r="K1" s="11" t="s">
        <v>56</v>
      </c>
    </row>
    <row r="2" spans="1:11" ht="18" customHeight="1" x14ac:dyDescent="0.2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81" t="s">
        <v>421</v>
      </c>
    </row>
    <row r="3" spans="1:11" ht="18" customHeight="1" x14ac:dyDescent="0.2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82" t="s">
        <v>422</v>
      </c>
    </row>
    <row r="4" spans="1:11" ht="18" customHeight="1" x14ac:dyDescent="0.25">
      <c r="A4" s="403" t="s">
        <v>37</v>
      </c>
      <c r="B4" s="405" t="s">
        <v>424</v>
      </c>
      <c r="C4" s="403" t="s">
        <v>5</v>
      </c>
      <c r="D4" s="403" t="s">
        <v>1</v>
      </c>
      <c r="E4" s="12" t="s">
        <v>38</v>
      </c>
      <c r="F4" s="400" t="s">
        <v>95</v>
      </c>
      <c r="G4" s="401"/>
      <c r="H4" s="401"/>
      <c r="I4" s="401"/>
      <c r="J4" s="402"/>
      <c r="K4" s="403" t="s">
        <v>4</v>
      </c>
    </row>
    <row r="5" spans="1:11" s="5" customFormat="1" ht="18" customHeight="1" x14ac:dyDescent="0.25">
      <c r="A5" s="404"/>
      <c r="B5" s="404"/>
      <c r="C5" s="404"/>
      <c r="D5" s="404"/>
      <c r="E5" s="13" t="s">
        <v>0</v>
      </c>
      <c r="F5" s="13" t="s">
        <v>96</v>
      </c>
      <c r="G5" s="13" t="s">
        <v>90</v>
      </c>
      <c r="H5" s="13" t="s">
        <v>91</v>
      </c>
      <c r="I5" s="13" t="s">
        <v>92</v>
      </c>
      <c r="J5" s="13" t="s">
        <v>89</v>
      </c>
      <c r="K5" s="404"/>
    </row>
    <row r="6" spans="1:11" ht="28" customHeight="1" x14ac:dyDescent="0.25">
      <c r="A6" s="398" t="s">
        <v>97</v>
      </c>
      <c r="B6" s="14" t="s">
        <v>98</v>
      </c>
      <c r="C6" s="15" t="s">
        <v>6</v>
      </c>
      <c r="D6" s="16" t="s">
        <v>8</v>
      </c>
      <c r="E6" s="17">
        <v>100</v>
      </c>
      <c r="F6" s="395">
        <v>58</v>
      </c>
      <c r="G6" s="396"/>
      <c r="H6" s="396"/>
      <c r="I6" s="396"/>
      <c r="J6" s="397"/>
      <c r="K6" s="18" t="s">
        <v>99</v>
      </c>
    </row>
    <row r="7" spans="1:11" ht="28" customHeight="1" x14ac:dyDescent="0.25">
      <c r="A7" s="398"/>
      <c r="B7" s="4" t="s">
        <v>34</v>
      </c>
      <c r="C7" s="15" t="s">
        <v>6</v>
      </c>
      <c r="D7" s="16" t="s">
        <v>8</v>
      </c>
      <c r="E7" s="6">
        <v>100</v>
      </c>
      <c r="F7" s="395">
        <v>77</v>
      </c>
      <c r="G7" s="396"/>
      <c r="H7" s="396"/>
      <c r="I7" s="396"/>
      <c r="J7" s="397">
        <v>70</v>
      </c>
      <c r="K7" s="7" t="s">
        <v>100</v>
      </c>
    </row>
    <row r="8" spans="1:11" ht="28" customHeight="1" x14ac:dyDescent="0.25">
      <c r="A8" s="398"/>
      <c r="B8" s="4" t="s">
        <v>33</v>
      </c>
      <c r="C8" s="15" t="s">
        <v>6</v>
      </c>
      <c r="D8" s="16" t="s">
        <v>8</v>
      </c>
      <c r="E8" s="6">
        <v>150</v>
      </c>
      <c r="F8" s="395">
        <v>80</v>
      </c>
      <c r="G8" s="396"/>
      <c r="H8" s="396"/>
      <c r="I8" s="396"/>
      <c r="J8" s="397">
        <v>60</v>
      </c>
      <c r="K8" s="7" t="s">
        <v>101</v>
      </c>
    </row>
    <row r="9" spans="1:11" ht="28" customHeight="1" x14ac:dyDescent="0.25">
      <c r="A9" s="398"/>
      <c r="B9" s="4" t="s">
        <v>102</v>
      </c>
      <c r="C9" s="15" t="s">
        <v>6</v>
      </c>
      <c r="D9" s="16" t="s">
        <v>8</v>
      </c>
      <c r="E9" s="6">
        <v>100</v>
      </c>
      <c r="F9" s="395">
        <v>58</v>
      </c>
      <c r="G9" s="396"/>
      <c r="H9" s="396"/>
      <c r="I9" s="396"/>
      <c r="J9" s="397"/>
      <c r="K9" s="18" t="s">
        <v>99</v>
      </c>
    </row>
    <row r="10" spans="1:11" ht="28" customHeight="1" x14ac:dyDescent="0.25">
      <c r="A10" s="398"/>
      <c r="B10" s="4" t="s">
        <v>22</v>
      </c>
      <c r="C10" s="15" t="s">
        <v>6</v>
      </c>
      <c r="D10" s="16" t="s">
        <v>8</v>
      </c>
      <c r="E10" s="6">
        <v>100</v>
      </c>
      <c r="F10" s="395">
        <v>58</v>
      </c>
      <c r="G10" s="396"/>
      <c r="H10" s="396"/>
      <c r="I10" s="396"/>
      <c r="J10" s="397">
        <v>60</v>
      </c>
      <c r="K10" s="7" t="s">
        <v>103</v>
      </c>
    </row>
    <row r="11" spans="1:11" ht="28" customHeight="1" x14ac:dyDescent="0.25">
      <c r="A11" s="398"/>
      <c r="B11" s="4" t="s">
        <v>29</v>
      </c>
      <c r="C11" s="15" t="s">
        <v>6</v>
      </c>
      <c r="D11" s="16" t="s">
        <v>8</v>
      </c>
      <c r="E11" s="6">
        <v>160</v>
      </c>
      <c r="F11" s="395">
        <v>117</v>
      </c>
      <c r="G11" s="396"/>
      <c r="H11" s="396"/>
      <c r="I11" s="396"/>
      <c r="J11" s="397">
        <v>108</v>
      </c>
      <c r="K11" s="7"/>
    </row>
    <row r="12" spans="1:11" ht="28" customHeight="1" x14ac:dyDescent="0.25">
      <c r="A12" s="398"/>
      <c r="B12" s="4" t="s">
        <v>21</v>
      </c>
      <c r="C12" s="15" t="s">
        <v>6</v>
      </c>
      <c r="D12" s="16" t="s">
        <v>8</v>
      </c>
      <c r="E12" s="6">
        <v>350</v>
      </c>
      <c r="F12" s="395">
        <v>259</v>
      </c>
      <c r="G12" s="396"/>
      <c r="H12" s="396"/>
      <c r="I12" s="396"/>
      <c r="J12" s="397">
        <v>200</v>
      </c>
      <c r="K12" s="7"/>
    </row>
    <row r="13" spans="1:11" ht="28" customHeight="1" x14ac:dyDescent="0.25">
      <c r="A13" s="398"/>
      <c r="B13" s="4" t="s">
        <v>23</v>
      </c>
      <c r="C13" s="15" t="s">
        <v>6</v>
      </c>
      <c r="D13" s="16" t="s">
        <v>8</v>
      </c>
      <c r="E13" s="6">
        <v>400</v>
      </c>
      <c r="F13" s="395">
        <v>292</v>
      </c>
      <c r="G13" s="396"/>
      <c r="H13" s="396"/>
      <c r="I13" s="396"/>
      <c r="J13" s="397">
        <v>300</v>
      </c>
      <c r="K13" s="7"/>
    </row>
    <row r="14" spans="1:11" ht="28" customHeight="1" x14ac:dyDescent="0.25">
      <c r="A14" s="398"/>
      <c r="B14" s="4" t="s">
        <v>104</v>
      </c>
      <c r="C14" s="15" t="s">
        <v>6</v>
      </c>
      <c r="D14" s="16" t="s">
        <v>8</v>
      </c>
      <c r="E14" s="6">
        <v>700</v>
      </c>
      <c r="F14" s="395">
        <v>486</v>
      </c>
      <c r="G14" s="396"/>
      <c r="H14" s="396"/>
      <c r="I14" s="396"/>
      <c r="J14" s="397"/>
      <c r="K14" s="7"/>
    </row>
    <row r="15" spans="1:11" ht="28" customHeight="1" x14ac:dyDescent="0.25">
      <c r="A15" s="398"/>
      <c r="B15" s="4" t="s">
        <v>32</v>
      </c>
      <c r="C15" s="15" t="s">
        <v>6</v>
      </c>
      <c r="D15" s="16" t="s">
        <v>8</v>
      </c>
      <c r="E15" s="6">
        <v>60</v>
      </c>
      <c r="F15" s="395">
        <v>49</v>
      </c>
      <c r="G15" s="396"/>
      <c r="H15" s="396"/>
      <c r="I15" s="396"/>
      <c r="J15" s="397">
        <v>50</v>
      </c>
      <c r="K15" s="7" t="s">
        <v>105</v>
      </c>
    </row>
    <row r="16" spans="1:11" ht="28" customHeight="1" x14ac:dyDescent="0.25">
      <c r="A16" s="398"/>
      <c r="B16" s="4" t="s">
        <v>28</v>
      </c>
      <c r="C16" s="15" t="s">
        <v>6</v>
      </c>
      <c r="D16" s="16" t="s">
        <v>8</v>
      </c>
      <c r="E16" s="6">
        <v>150</v>
      </c>
      <c r="F16" s="395">
        <v>81</v>
      </c>
      <c r="G16" s="396"/>
      <c r="H16" s="396"/>
      <c r="I16" s="396"/>
      <c r="J16" s="397"/>
      <c r="K16" s="7"/>
    </row>
    <row r="17" spans="1:11" ht="28" customHeight="1" x14ac:dyDescent="0.25">
      <c r="A17" s="398"/>
      <c r="B17" s="4" t="s">
        <v>106</v>
      </c>
      <c r="C17" s="15" t="s">
        <v>6</v>
      </c>
      <c r="D17" s="16" t="s">
        <v>8</v>
      </c>
      <c r="E17" s="6">
        <v>350</v>
      </c>
      <c r="F17" s="395">
        <v>246</v>
      </c>
      <c r="G17" s="396"/>
      <c r="H17" s="396"/>
      <c r="I17" s="396"/>
      <c r="J17" s="397"/>
      <c r="K17" s="7"/>
    </row>
    <row r="18" spans="1:11" ht="28" customHeight="1" x14ac:dyDescent="0.25">
      <c r="A18" s="398"/>
      <c r="B18" s="4" t="s">
        <v>107</v>
      </c>
      <c r="C18" s="15" t="s">
        <v>6</v>
      </c>
      <c r="D18" s="16" t="s">
        <v>8</v>
      </c>
      <c r="E18" s="6">
        <v>700</v>
      </c>
      <c r="F18" s="395">
        <v>454</v>
      </c>
      <c r="G18" s="396"/>
      <c r="H18" s="396"/>
      <c r="I18" s="396"/>
      <c r="J18" s="397"/>
      <c r="K18" s="7"/>
    </row>
    <row r="19" spans="1:11" ht="28" customHeight="1" x14ac:dyDescent="0.25">
      <c r="A19" s="398"/>
      <c r="B19" s="14" t="s">
        <v>108</v>
      </c>
      <c r="C19" s="15" t="s">
        <v>6</v>
      </c>
      <c r="D19" s="16" t="s">
        <v>8</v>
      </c>
      <c r="E19" s="17">
        <v>100</v>
      </c>
      <c r="F19" s="395">
        <v>73</v>
      </c>
      <c r="G19" s="396"/>
      <c r="H19" s="396"/>
      <c r="I19" s="396"/>
      <c r="J19" s="397">
        <v>66</v>
      </c>
      <c r="K19" s="18" t="s">
        <v>109</v>
      </c>
    </row>
    <row r="20" spans="1:11" ht="28" customHeight="1" x14ac:dyDescent="0.25">
      <c r="A20" s="398"/>
      <c r="B20" s="4" t="s">
        <v>110</v>
      </c>
      <c r="C20" s="15" t="s">
        <v>6</v>
      </c>
      <c r="D20" s="16" t="s">
        <v>8</v>
      </c>
      <c r="E20" s="6">
        <v>100</v>
      </c>
      <c r="F20" s="395">
        <v>73</v>
      </c>
      <c r="G20" s="396"/>
      <c r="H20" s="396"/>
      <c r="I20" s="396"/>
      <c r="J20" s="397">
        <v>66</v>
      </c>
      <c r="K20" s="6"/>
    </row>
    <row r="21" spans="1:11" ht="28" customHeight="1" x14ac:dyDescent="0.25">
      <c r="A21" s="398"/>
      <c r="B21" s="4" t="s">
        <v>24</v>
      </c>
      <c r="C21" s="15" t="s">
        <v>6</v>
      </c>
      <c r="D21" s="16" t="s">
        <v>8</v>
      </c>
      <c r="E21" s="6">
        <v>350</v>
      </c>
      <c r="F21" s="395">
        <v>146</v>
      </c>
      <c r="G21" s="396"/>
      <c r="H21" s="396"/>
      <c r="I21" s="396"/>
      <c r="J21" s="397">
        <v>150</v>
      </c>
      <c r="K21" s="6"/>
    </row>
    <row r="22" spans="1:11" ht="28" customHeight="1" x14ac:dyDescent="0.25">
      <c r="A22" s="398"/>
      <c r="B22" s="4" t="s">
        <v>111</v>
      </c>
      <c r="C22" s="15" t="s">
        <v>6</v>
      </c>
      <c r="D22" s="16" t="s">
        <v>8</v>
      </c>
      <c r="E22" s="6">
        <v>100</v>
      </c>
      <c r="F22" s="395">
        <v>65</v>
      </c>
      <c r="G22" s="396"/>
      <c r="H22" s="396"/>
      <c r="I22" s="396"/>
      <c r="J22" s="397">
        <v>55</v>
      </c>
      <c r="K22" s="7"/>
    </row>
    <row r="23" spans="1:11" ht="28" customHeight="1" x14ac:dyDescent="0.25">
      <c r="A23" s="398"/>
      <c r="B23" s="4" t="s">
        <v>112</v>
      </c>
      <c r="C23" s="15" t="s">
        <v>6</v>
      </c>
      <c r="D23" s="16" t="s">
        <v>8</v>
      </c>
      <c r="E23" s="6">
        <v>400</v>
      </c>
      <c r="F23" s="395">
        <v>281</v>
      </c>
      <c r="G23" s="396"/>
      <c r="H23" s="396"/>
      <c r="I23" s="396"/>
      <c r="J23" s="397"/>
      <c r="K23" s="7"/>
    </row>
    <row r="24" spans="1:11" ht="28" customHeight="1" x14ac:dyDescent="0.25">
      <c r="A24" s="398"/>
      <c r="B24" s="4" t="s">
        <v>20</v>
      </c>
      <c r="C24" s="15" t="s">
        <v>6</v>
      </c>
      <c r="D24" s="16" t="s">
        <v>8</v>
      </c>
      <c r="E24" s="6">
        <v>300</v>
      </c>
      <c r="F24" s="395">
        <v>194</v>
      </c>
      <c r="G24" s="396"/>
      <c r="H24" s="396"/>
      <c r="I24" s="396"/>
      <c r="J24" s="397">
        <v>170</v>
      </c>
      <c r="K24" s="7"/>
    </row>
    <row r="25" spans="1:11" ht="28" customHeight="1" x14ac:dyDescent="0.25">
      <c r="A25" s="398"/>
      <c r="B25" s="4" t="s">
        <v>113</v>
      </c>
      <c r="C25" s="15" t="s">
        <v>6</v>
      </c>
      <c r="D25" s="16" t="s">
        <v>8</v>
      </c>
      <c r="E25" s="6">
        <v>1500</v>
      </c>
      <c r="F25" s="395">
        <v>881</v>
      </c>
      <c r="G25" s="396"/>
      <c r="H25" s="396"/>
      <c r="I25" s="396"/>
      <c r="J25" s="397"/>
      <c r="K25" s="7"/>
    </row>
    <row r="26" spans="1:11" ht="28" customHeight="1" x14ac:dyDescent="0.25">
      <c r="A26" s="398"/>
      <c r="B26" s="4" t="s">
        <v>114</v>
      </c>
      <c r="C26" s="15" t="s">
        <v>6</v>
      </c>
      <c r="D26" s="16" t="s">
        <v>8</v>
      </c>
      <c r="E26" s="6">
        <v>500</v>
      </c>
      <c r="F26" s="395">
        <v>337</v>
      </c>
      <c r="G26" s="396"/>
      <c r="H26" s="396"/>
      <c r="I26" s="396"/>
      <c r="J26" s="397"/>
      <c r="K26" s="7"/>
    </row>
    <row r="27" spans="1:11" ht="28" customHeight="1" x14ac:dyDescent="0.25">
      <c r="A27" s="398"/>
      <c r="B27" s="4" t="s">
        <v>115</v>
      </c>
      <c r="C27" s="15" t="s">
        <v>6</v>
      </c>
      <c r="D27" s="16" t="s">
        <v>8</v>
      </c>
      <c r="E27" s="6">
        <v>100</v>
      </c>
      <c r="F27" s="395">
        <v>45</v>
      </c>
      <c r="G27" s="396"/>
      <c r="H27" s="396"/>
      <c r="I27" s="396"/>
      <c r="J27" s="397">
        <v>105</v>
      </c>
      <c r="K27" s="7"/>
    </row>
    <row r="28" spans="1:11" ht="28" customHeight="1" x14ac:dyDescent="0.25">
      <c r="A28" s="398"/>
      <c r="B28" s="4" t="s">
        <v>116</v>
      </c>
      <c r="C28" s="15" t="s">
        <v>6</v>
      </c>
      <c r="D28" s="16" t="s">
        <v>8</v>
      </c>
      <c r="E28" s="6">
        <v>100</v>
      </c>
      <c r="F28" s="395">
        <v>30</v>
      </c>
      <c r="G28" s="396"/>
      <c r="H28" s="396"/>
      <c r="I28" s="396"/>
      <c r="J28" s="397"/>
      <c r="K28" s="7"/>
    </row>
    <row r="29" spans="1:11" ht="28" customHeight="1" x14ac:dyDescent="0.25">
      <c r="A29" s="398"/>
      <c r="B29" s="4" t="s">
        <v>117</v>
      </c>
      <c r="C29" s="15" t="s">
        <v>6</v>
      </c>
      <c r="D29" s="16" t="s">
        <v>8</v>
      </c>
      <c r="E29" s="6">
        <v>200</v>
      </c>
      <c r="F29" s="395">
        <v>130</v>
      </c>
      <c r="G29" s="396"/>
      <c r="H29" s="396"/>
      <c r="I29" s="396"/>
      <c r="J29" s="397"/>
      <c r="K29" s="7"/>
    </row>
    <row r="30" spans="1:11" ht="28" customHeight="1" x14ac:dyDescent="0.25">
      <c r="A30" s="398"/>
      <c r="B30" s="4" t="s">
        <v>118</v>
      </c>
      <c r="C30" s="15" t="s">
        <v>6</v>
      </c>
      <c r="D30" s="16" t="s">
        <v>8</v>
      </c>
      <c r="E30" s="6">
        <v>100</v>
      </c>
      <c r="F30" s="395">
        <v>73</v>
      </c>
      <c r="G30" s="396"/>
      <c r="H30" s="396"/>
      <c r="I30" s="396"/>
      <c r="J30" s="397"/>
      <c r="K30" s="7"/>
    </row>
    <row r="31" spans="1:11" ht="28" customHeight="1" x14ac:dyDescent="0.25">
      <c r="A31" s="398" t="s">
        <v>119</v>
      </c>
      <c r="B31" s="4" t="s">
        <v>27</v>
      </c>
      <c r="C31" s="15" t="s">
        <v>6</v>
      </c>
      <c r="D31" s="16" t="s">
        <v>8</v>
      </c>
      <c r="E31" s="6">
        <v>100</v>
      </c>
      <c r="F31" s="395">
        <v>38</v>
      </c>
      <c r="G31" s="396"/>
      <c r="H31" s="396"/>
      <c r="I31" s="396"/>
      <c r="J31" s="397">
        <v>40</v>
      </c>
      <c r="K31" s="7"/>
    </row>
    <row r="32" spans="1:11" ht="28" customHeight="1" x14ac:dyDescent="0.25">
      <c r="A32" s="398"/>
      <c r="B32" s="4" t="s">
        <v>120</v>
      </c>
      <c r="C32" s="15" t="s">
        <v>6</v>
      </c>
      <c r="D32" s="16" t="s">
        <v>8</v>
      </c>
      <c r="E32" s="6">
        <v>180</v>
      </c>
      <c r="F32" s="395">
        <v>108</v>
      </c>
      <c r="G32" s="396"/>
      <c r="H32" s="396"/>
      <c r="I32" s="396"/>
      <c r="J32" s="397">
        <v>120</v>
      </c>
      <c r="K32" s="7"/>
    </row>
    <row r="33" spans="1:11" ht="28" customHeight="1" x14ac:dyDescent="0.25">
      <c r="A33" s="398"/>
      <c r="B33" s="4" t="s">
        <v>26</v>
      </c>
      <c r="C33" s="15" t="s">
        <v>6</v>
      </c>
      <c r="D33" s="16" t="s">
        <v>8</v>
      </c>
      <c r="E33" s="6">
        <v>200</v>
      </c>
      <c r="F33" s="395">
        <v>92</v>
      </c>
      <c r="G33" s="396"/>
      <c r="H33" s="396"/>
      <c r="I33" s="396"/>
      <c r="J33" s="397">
        <v>90</v>
      </c>
      <c r="K33" s="7"/>
    </row>
    <row r="34" spans="1:11" ht="28" customHeight="1" x14ac:dyDescent="0.25">
      <c r="A34" s="398" t="s">
        <v>121</v>
      </c>
      <c r="B34" s="4" t="s">
        <v>9</v>
      </c>
      <c r="C34" s="15" t="s">
        <v>6</v>
      </c>
      <c r="D34" s="16" t="s">
        <v>8</v>
      </c>
      <c r="E34" s="6">
        <v>200</v>
      </c>
      <c r="F34" s="395">
        <v>60</v>
      </c>
      <c r="G34" s="396"/>
      <c r="H34" s="396"/>
      <c r="I34" s="396"/>
      <c r="J34" s="397">
        <v>60</v>
      </c>
      <c r="K34" s="7" t="s">
        <v>25</v>
      </c>
    </row>
    <row r="35" spans="1:11" ht="28" customHeight="1" x14ac:dyDescent="0.25">
      <c r="A35" s="398"/>
      <c r="B35" s="4" t="s">
        <v>2</v>
      </c>
      <c r="C35" s="15" t="s">
        <v>6</v>
      </c>
      <c r="D35" s="16" t="s">
        <v>8</v>
      </c>
      <c r="E35" s="6">
        <v>2100</v>
      </c>
      <c r="F35" s="395">
        <v>2100</v>
      </c>
      <c r="G35" s="396"/>
      <c r="H35" s="396"/>
      <c r="I35" s="396"/>
      <c r="J35" s="397">
        <v>2100</v>
      </c>
      <c r="K35" s="7"/>
    </row>
    <row r="36" spans="1:11" ht="28" customHeight="1" x14ac:dyDescent="0.25">
      <c r="A36" s="399"/>
      <c r="B36" s="19" t="s">
        <v>3</v>
      </c>
      <c r="C36" s="20"/>
      <c r="D36" s="21" t="s">
        <v>10</v>
      </c>
      <c r="E36" s="22">
        <v>0</v>
      </c>
      <c r="F36" s="395">
        <v>0</v>
      </c>
      <c r="G36" s="396"/>
      <c r="H36" s="396"/>
      <c r="I36" s="396"/>
      <c r="J36" s="397">
        <v>0</v>
      </c>
      <c r="K36" s="23" t="s">
        <v>122</v>
      </c>
    </row>
    <row r="37" spans="1:11" ht="28" customHeight="1" x14ac:dyDescent="0.25">
      <c r="A37" s="412"/>
      <c r="B37" s="413"/>
      <c r="C37" s="413"/>
      <c r="D37" s="413"/>
      <c r="E37" s="413"/>
      <c r="F37" s="413"/>
      <c r="G37" s="413"/>
      <c r="H37" s="413"/>
      <c r="I37" s="413"/>
      <c r="J37" s="413"/>
      <c r="K37" s="399"/>
    </row>
    <row r="38" spans="1:11" ht="28" customHeight="1" x14ac:dyDescent="0.25">
      <c r="A38" s="406" t="s">
        <v>31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8"/>
    </row>
    <row r="39" spans="1:11" ht="28" customHeight="1" x14ac:dyDescent="0.25">
      <c r="A39" s="24"/>
      <c r="B39" s="25"/>
      <c r="C39" s="25"/>
      <c r="D39" s="26"/>
      <c r="E39" s="25"/>
      <c r="F39" s="25"/>
      <c r="G39" s="25"/>
      <c r="H39" s="25"/>
      <c r="I39" s="25"/>
      <c r="J39" s="25"/>
      <c r="K39" s="27"/>
    </row>
    <row r="40" spans="1:11" ht="28" customHeight="1" x14ac:dyDescent="0.25">
      <c r="A40" s="24"/>
      <c r="B40" s="25" t="s">
        <v>123</v>
      </c>
      <c r="C40" s="25"/>
      <c r="D40" s="26"/>
      <c r="E40" s="25"/>
      <c r="F40" s="25"/>
      <c r="G40" s="25"/>
      <c r="H40" s="25"/>
      <c r="I40" s="25"/>
      <c r="J40" s="25"/>
      <c r="K40" s="27"/>
    </row>
    <row r="41" spans="1:11" ht="28" customHeight="1" x14ac:dyDescent="0.25">
      <c r="A41" s="24"/>
      <c r="B41" s="25"/>
      <c r="C41" s="25"/>
      <c r="D41" s="26"/>
      <c r="E41" s="25"/>
      <c r="F41" s="25"/>
      <c r="G41" s="25"/>
      <c r="H41" s="25"/>
      <c r="I41" s="25"/>
      <c r="J41" s="25"/>
      <c r="K41" s="27"/>
    </row>
    <row r="42" spans="1:11" ht="28" customHeight="1" x14ac:dyDescent="0.25">
      <c r="A42" s="24"/>
      <c r="B42" s="25" t="s">
        <v>30</v>
      </c>
      <c r="C42" s="25"/>
      <c r="D42" s="26"/>
      <c r="E42" s="25"/>
      <c r="F42" s="25"/>
      <c r="G42" s="25"/>
      <c r="H42" s="25"/>
      <c r="I42" s="25"/>
      <c r="J42" s="25"/>
      <c r="K42" s="27"/>
    </row>
    <row r="43" spans="1:11" ht="28" customHeight="1" x14ac:dyDescent="0.25">
      <c r="A43" s="24"/>
      <c r="B43" s="25" t="s">
        <v>124</v>
      </c>
      <c r="C43" s="25"/>
      <c r="D43" s="26"/>
      <c r="E43" s="25"/>
      <c r="F43" s="25"/>
      <c r="G43" s="25"/>
      <c r="H43" s="25"/>
      <c r="I43" s="25"/>
      <c r="J43" s="25"/>
      <c r="K43" s="27"/>
    </row>
    <row r="44" spans="1:11" ht="28" customHeight="1" x14ac:dyDescent="0.25">
      <c r="A44" s="24"/>
      <c r="B44" s="25" t="s">
        <v>125</v>
      </c>
      <c r="C44" s="25"/>
      <c r="D44" s="26"/>
      <c r="E44" s="25"/>
      <c r="F44" s="25"/>
      <c r="G44" s="25"/>
      <c r="H44" s="25"/>
      <c r="I44" s="25"/>
      <c r="J44" s="25"/>
      <c r="K44" s="27"/>
    </row>
    <row r="45" spans="1:11" ht="28" customHeight="1" x14ac:dyDescent="0.25">
      <c r="A45" s="24"/>
      <c r="B45" s="25"/>
      <c r="C45" s="25"/>
      <c r="D45" s="26"/>
      <c r="E45" s="25"/>
      <c r="F45" s="25"/>
      <c r="G45" s="25"/>
      <c r="H45" s="25"/>
      <c r="I45" s="25"/>
      <c r="J45" s="25"/>
      <c r="K45" s="27"/>
    </row>
    <row r="46" spans="1:11" ht="28" customHeight="1" x14ac:dyDescent="0.25">
      <c r="A46" s="24"/>
      <c r="B46" s="25" t="s">
        <v>126</v>
      </c>
      <c r="C46" s="25"/>
      <c r="D46" s="26"/>
      <c r="E46" s="25"/>
      <c r="F46" s="25"/>
      <c r="G46" s="25"/>
      <c r="H46" s="25"/>
      <c r="I46" s="25"/>
      <c r="J46" s="25"/>
      <c r="K46" s="27"/>
    </row>
    <row r="47" spans="1:11" ht="28" customHeight="1" x14ac:dyDescent="0.25">
      <c r="A47" s="24"/>
      <c r="B47" s="25" t="s">
        <v>127</v>
      </c>
      <c r="C47" s="25"/>
      <c r="D47" s="26"/>
      <c r="E47" s="25"/>
      <c r="F47" s="25"/>
      <c r="G47" s="25"/>
      <c r="H47" s="25"/>
      <c r="I47" s="25"/>
      <c r="J47" s="25"/>
      <c r="K47" s="27"/>
    </row>
    <row r="48" spans="1:11" ht="28" customHeight="1" x14ac:dyDescent="0.25">
      <c r="A48" s="24"/>
      <c r="B48" s="25" t="s">
        <v>128</v>
      </c>
      <c r="C48" s="25"/>
      <c r="D48" s="25"/>
      <c r="E48" s="25"/>
      <c r="F48" s="25"/>
      <c r="G48" s="25"/>
      <c r="H48" s="25"/>
      <c r="I48" s="25"/>
      <c r="J48" s="25"/>
      <c r="K48" s="27"/>
    </row>
    <row r="49" spans="1:11" ht="28" customHeight="1" x14ac:dyDescent="0.25">
      <c r="A49" s="8"/>
      <c r="B49" s="9"/>
      <c r="C49" s="9"/>
      <c r="D49" s="9"/>
      <c r="E49" s="9"/>
      <c r="F49" s="9"/>
      <c r="G49" s="9"/>
      <c r="H49" s="9"/>
      <c r="I49" s="9"/>
      <c r="J49" s="9"/>
      <c r="K49" s="28"/>
    </row>
    <row r="50" spans="1:11" ht="28" customHeight="1" x14ac:dyDescent="0.25">
      <c r="A50" s="409" t="s">
        <v>39</v>
      </c>
      <c r="B50" s="410"/>
      <c r="C50" s="410"/>
      <c r="D50" s="410"/>
      <c r="E50" s="410"/>
      <c r="F50" s="410"/>
      <c r="G50" s="410"/>
      <c r="H50" s="410"/>
      <c r="I50" s="410"/>
      <c r="J50" s="410"/>
      <c r="K50" s="411"/>
    </row>
    <row r="51" spans="1:11" ht="28" customHeight="1" x14ac:dyDescent="0.25">
      <c r="D51" s="1"/>
    </row>
    <row r="52" spans="1:11" ht="28" customHeight="1" x14ac:dyDescent="0.25">
      <c r="D52" s="1"/>
    </row>
    <row r="53" spans="1:11" ht="28" customHeight="1" x14ac:dyDescent="0.25">
      <c r="D53" s="1"/>
    </row>
    <row r="54" spans="1:11" ht="28" customHeight="1" x14ac:dyDescent="0.25">
      <c r="D54" s="1"/>
    </row>
    <row r="55" spans="1:11" ht="28" customHeight="1" x14ac:dyDescent="0.25">
      <c r="D55" s="1"/>
    </row>
    <row r="56" spans="1:11" ht="28" customHeight="1" x14ac:dyDescent="0.25">
      <c r="D56" s="1"/>
    </row>
    <row r="57" spans="1:11" ht="28" customHeight="1" x14ac:dyDescent="0.25">
      <c r="D57" s="1"/>
    </row>
    <row r="58" spans="1:11" ht="28" customHeight="1" x14ac:dyDescent="0.25">
      <c r="D58" s="1"/>
    </row>
    <row r="59" spans="1:11" ht="28" customHeight="1" x14ac:dyDescent="0.25">
      <c r="D59" s="1"/>
    </row>
    <row r="60" spans="1:11" ht="28" customHeight="1" x14ac:dyDescent="0.25">
      <c r="D60" s="1"/>
    </row>
    <row r="61" spans="1:11" ht="28" customHeight="1" x14ac:dyDescent="0.25">
      <c r="D61" s="1"/>
    </row>
    <row r="62" spans="1:11" ht="28" customHeight="1" x14ac:dyDescent="0.25">
      <c r="D62" s="1"/>
    </row>
    <row r="63" spans="1:11" ht="28" customHeight="1" x14ac:dyDescent="0.25">
      <c r="D63" s="1"/>
    </row>
    <row r="64" spans="1:11" ht="28" customHeight="1" x14ac:dyDescent="0.25">
      <c r="D64" s="1"/>
    </row>
    <row r="65" spans="4:4" ht="28" customHeight="1" x14ac:dyDescent="0.25">
      <c r="D65" s="1"/>
    </row>
    <row r="66" spans="4:4" ht="28" customHeight="1" x14ac:dyDescent="0.25">
      <c r="D66" s="1"/>
    </row>
    <row r="67" spans="4:4" ht="28" customHeight="1" x14ac:dyDescent="0.25">
      <c r="D67" s="1"/>
    </row>
    <row r="68" spans="4:4" ht="28" customHeight="1" x14ac:dyDescent="0.25">
      <c r="D68" s="1"/>
    </row>
    <row r="69" spans="4:4" ht="28" customHeight="1" x14ac:dyDescent="0.25">
      <c r="D69" s="1"/>
    </row>
    <row r="70" spans="4:4" ht="28" customHeight="1" x14ac:dyDescent="0.25">
      <c r="D70" s="1"/>
    </row>
    <row r="71" spans="4:4" ht="28" customHeight="1" x14ac:dyDescent="0.25">
      <c r="D71" s="1"/>
    </row>
    <row r="72" spans="4:4" ht="28" customHeight="1" x14ac:dyDescent="0.25">
      <c r="D72" s="1"/>
    </row>
    <row r="73" spans="4:4" ht="28" customHeight="1" x14ac:dyDescent="0.25">
      <c r="D73" s="1"/>
    </row>
    <row r="74" spans="4:4" ht="28" customHeight="1" x14ac:dyDescent="0.25">
      <c r="D74" s="1"/>
    </row>
    <row r="75" spans="4:4" ht="28" customHeight="1" x14ac:dyDescent="0.25">
      <c r="D75" s="1"/>
    </row>
    <row r="76" spans="4:4" ht="28" customHeight="1" x14ac:dyDescent="0.25">
      <c r="D76" s="1"/>
    </row>
    <row r="77" spans="4:4" ht="28" customHeight="1" x14ac:dyDescent="0.25">
      <c r="D77" s="1"/>
    </row>
    <row r="78" spans="4:4" ht="28" customHeight="1" x14ac:dyDescent="0.25">
      <c r="D78" s="1"/>
    </row>
    <row r="79" spans="4:4" ht="28" customHeight="1" x14ac:dyDescent="0.25">
      <c r="D79" s="1"/>
    </row>
    <row r="80" spans="4:4" ht="28" customHeight="1" x14ac:dyDescent="0.25">
      <c r="D80" s="1"/>
    </row>
    <row r="81" spans="4:4" ht="28" customHeight="1" x14ac:dyDescent="0.25">
      <c r="D81" s="1"/>
    </row>
    <row r="82" spans="4:4" ht="28" customHeight="1" x14ac:dyDescent="0.25">
      <c r="D82" s="1"/>
    </row>
    <row r="83" spans="4:4" ht="28" customHeight="1" x14ac:dyDescent="0.25">
      <c r="D83" s="1"/>
    </row>
    <row r="84" spans="4:4" ht="28" customHeight="1" x14ac:dyDescent="0.25">
      <c r="D84" s="1"/>
    </row>
    <row r="85" spans="4:4" ht="28" customHeight="1" x14ac:dyDescent="0.25">
      <c r="D85" s="1"/>
    </row>
    <row r="86" spans="4:4" ht="28" customHeight="1" x14ac:dyDescent="0.25">
      <c r="D86" s="1"/>
    </row>
    <row r="87" spans="4:4" ht="28" customHeight="1" x14ac:dyDescent="0.25">
      <c r="D87" s="1"/>
    </row>
    <row r="88" spans="4:4" ht="28" customHeight="1" x14ac:dyDescent="0.25">
      <c r="D88" s="1"/>
    </row>
    <row r="89" spans="4:4" ht="28" customHeight="1" x14ac:dyDescent="0.25">
      <c r="D89" s="1"/>
    </row>
    <row r="90" spans="4:4" ht="28" customHeight="1" x14ac:dyDescent="0.25">
      <c r="D90" s="1"/>
    </row>
    <row r="91" spans="4:4" ht="28" customHeight="1" x14ac:dyDescent="0.25">
      <c r="D91" s="1"/>
    </row>
    <row r="92" spans="4:4" ht="28" customHeight="1" x14ac:dyDescent="0.25">
      <c r="D92" s="1"/>
    </row>
    <row r="93" spans="4:4" ht="28" customHeight="1" x14ac:dyDescent="0.25">
      <c r="D93" s="1"/>
    </row>
    <row r="94" spans="4:4" ht="28" customHeight="1" x14ac:dyDescent="0.25">
      <c r="D94" s="1"/>
    </row>
    <row r="95" spans="4:4" ht="28" customHeight="1" x14ac:dyDescent="0.25">
      <c r="D95" s="1"/>
    </row>
    <row r="96" spans="4:4" ht="28" customHeight="1" x14ac:dyDescent="0.25">
      <c r="D96" s="1"/>
    </row>
    <row r="97" spans="4:4" ht="28" customHeight="1" x14ac:dyDescent="0.25">
      <c r="D97" s="1"/>
    </row>
    <row r="98" spans="4:4" ht="28" customHeight="1" x14ac:dyDescent="0.25">
      <c r="D98" s="1"/>
    </row>
    <row r="99" spans="4:4" ht="28" customHeight="1" x14ac:dyDescent="0.25">
      <c r="D99" s="1"/>
    </row>
    <row r="100" spans="4:4" ht="28" customHeight="1" x14ac:dyDescent="0.25">
      <c r="D100" s="1"/>
    </row>
    <row r="101" spans="4:4" ht="28" customHeight="1" x14ac:dyDescent="0.25">
      <c r="D101" s="1"/>
    </row>
    <row r="102" spans="4:4" ht="28" customHeight="1" x14ac:dyDescent="0.25">
      <c r="D102" s="1"/>
    </row>
    <row r="103" spans="4:4" ht="28" customHeight="1" x14ac:dyDescent="0.25">
      <c r="D103" s="1"/>
    </row>
    <row r="104" spans="4:4" ht="28" customHeight="1" x14ac:dyDescent="0.25">
      <c r="D104" s="1"/>
    </row>
    <row r="105" spans="4:4" ht="28" customHeight="1" x14ac:dyDescent="0.25">
      <c r="D105" s="1"/>
    </row>
    <row r="106" spans="4:4" ht="28" customHeight="1" x14ac:dyDescent="0.25">
      <c r="D106" s="1"/>
    </row>
    <row r="107" spans="4:4" ht="28" customHeight="1" x14ac:dyDescent="0.25">
      <c r="D107" s="1"/>
    </row>
    <row r="108" spans="4:4" ht="28" customHeight="1" x14ac:dyDescent="0.25">
      <c r="D108" s="1"/>
    </row>
    <row r="109" spans="4:4" ht="28" customHeight="1" x14ac:dyDescent="0.25">
      <c r="D109" s="1"/>
    </row>
    <row r="110" spans="4:4" ht="28" customHeight="1" x14ac:dyDescent="0.25">
      <c r="D110" s="1"/>
    </row>
    <row r="111" spans="4:4" ht="28" customHeight="1" x14ac:dyDescent="0.25">
      <c r="D111" s="1"/>
    </row>
    <row r="112" spans="4:4" ht="28" customHeight="1" x14ac:dyDescent="0.25">
      <c r="D112" s="1"/>
    </row>
    <row r="113" spans="4:4" ht="28" customHeight="1" x14ac:dyDescent="0.25">
      <c r="D113" s="1"/>
    </row>
    <row r="114" spans="4:4" ht="28" customHeight="1" x14ac:dyDescent="0.25">
      <c r="D114" s="1"/>
    </row>
    <row r="115" spans="4:4" ht="28" customHeight="1" x14ac:dyDescent="0.25">
      <c r="D115" s="1"/>
    </row>
    <row r="116" spans="4:4" ht="28" customHeight="1" x14ac:dyDescent="0.25">
      <c r="D116" s="1"/>
    </row>
    <row r="117" spans="4:4" ht="28" customHeight="1" x14ac:dyDescent="0.25">
      <c r="D117" s="1"/>
    </row>
    <row r="118" spans="4:4" ht="28" customHeight="1" x14ac:dyDescent="0.25">
      <c r="D118" s="1"/>
    </row>
    <row r="119" spans="4:4" ht="28" customHeight="1" x14ac:dyDescent="0.25">
      <c r="D119" s="1"/>
    </row>
    <row r="120" spans="4:4" ht="28" customHeight="1" x14ac:dyDescent="0.25">
      <c r="D120" s="1"/>
    </row>
    <row r="121" spans="4:4" ht="28" customHeight="1" x14ac:dyDescent="0.25">
      <c r="D121" s="1"/>
    </row>
    <row r="122" spans="4:4" ht="28" customHeight="1" x14ac:dyDescent="0.25">
      <c r="D122" s="1"/>
    </row>
    <row r="123" spans="4:4" ht="28" customHeight="1" x14ac:dyDescent="0.25">
      <c r="D123" s="1"/>
    </row>
    <row r="124" spans="4:4" ht="28" customHeight="1" x14ac:dyDescent="0.25">
      <c r="D124" s="1"/>
    </row>
    <row r="125" spans="4:4" ht="28" customHeight="1" x14ac:dyDescent="0.25">
      <c r="D125" s="1"/>
    </row>
    <row r="126" spans="4:4" ht="28" customHeight="1" x14ac:dyDescent="0.25">
      <c r="D126" s="1"/>
    </row>
    <row r="127" spans="4:4" ht="28" customHeight="1" x14ac:dyDescent="0.25">
      <c r="D127" s="1"/>
    </row>
    <row r="128" spans="4:4" ht="28" customHeight="1" x14ac:dyDescent="0.25">
      <c r="D128" s="1"/>
    </row>
    <row r="129" spans="4:4" ht="28" customHeight="1" x14ac:dyDescent="0.25">
      <c r="D129" s="1"/>
    </row>
    <row r="130" spans="4:4" ht="28" customHeight="1" x14ac:dyDescent="0.25">
      <c r="D130" s="1"/>
    </row>
    <row r="131" spans="4:4" ht="28" customHeight="1" x14ac:dyDescent="0.25">
      <c r="D131" s="1"/>
    </row>
    <row r="132" spans="4:4" ht="28" customHeight="1" x14ac:dyDescent="0.25">
      <c r="D132" s="1"/>
    </row>
    <row r="133" spans="4:4" ht="28" customHeight="1" x14ac:dyDescent="0.25">
      <c r="D133" s="1"/>
    </row>
    <row r="134" spans="4:4" ht="28" customHeight="1" x14ac:dyDescent="0.25">
      <c r="D134" s="1"/>
    </row>
    <row r="135" spans="4:4" ht="28" customHeight="1" x14ac:dyDescent="0.25">
      <c r="D135" s="1"/>
    </row>
    <row r="136" spans="4:4" ht="28" customHeight="1" x14ac:dyDescent="0.25">
      <c r="D136" s="1"/>
    </row>
    <row r="137" spans="4:4" ht="28" customHeight="1" x14ac:dyDescent="0.25">
      <c r="D137" s="1"/>
    </row>
    <row r="138" spans="4:4" ht="28" customHeight="1" x14ac:dyDescent="0.25">
      <c r="D138" s="1"/>
    </row>
    <row r="139" spans="4:4" ht="28" customHeight="1" x14ac:dyDescent="0.25">
      <c r="D139" s="1"/>
    </row>
    <row r="140" spans="4:4" ht="28" customHeight="1" x14ac:dyDescent="0.25">
      <c r="D140" s="1"/>
    </row>
    <row r="141" spans="4:4" ht="28" customHeight="1" x14ac:dyDescent="0.25">
      <c r="D141" s="1"/>
    </row>
    <row r="142" spans="4:4" ht="28" customHeight="1" x14ac:dyDescent="0.25">
      <c r="D142" s="1"/>
    </row>
    <row r="143" spans="4:4" ht="28" customHeight="1" x14ac:dyDescent="0.25">
      <c r="D143" s="1"/>
    </row>
    <row r="144" spans="4:4" ht="28" customHeight="1" x14ac:dyDescent="0.25">
      <c r="D144" s="1"/>
    </row>
    <row r="145" spans="4:4" ht="28" customHeight="1" x14ac:dyDescent="0.25">
      <c r="D145" s="1"/>
    </row>
    <row r="146" spans="4:4" ht="28" customHeight="1" x14ac:dyDescent="0.25">
      <c r="D146" s="1"/>
    </row>
    <row r="147" spans="4:4" ht="28" customHeight="1" x14ac:dyDescent="0.25">
      <c r="D147" s="1"/>
    </row>
    <row r="148" spans="4:4" ht="28" customHeight="1" x14ac:dyDescent="0.25">
      <c r="D148" s="1"/>
    </row>
    <row r="149" spans="4:4" ht="28" customHeight="1" x14ac:dyDescent="0.25">
      <c r="D149" s="1"/>
    </row>
    <row r="150" spans="4:4" ht="28" customHeight="1" x14ac:dyDescent="0.25">
      <c r="D150" s="1"/>
    </row>
    <row r="151" spans="4:4" ht="28" customHeight="1" x14ac:dyDescent="0.25">
      <c r="D151" s="1"/>
    </row>
    <row r="152" spans="4:4" ht="28" customHeight="1" x14ac:dyDescent="0.25">
      <c r="D152" s="1"/>
    </row>
    <row r="153" spans="4:4" ht="28" customHeight="1" x14ac:dyDescent="0.25">
      <c r="D153" s="1"/>
    </row>
    <row r="154" spans="4:4" ht="28" customHeight="1" x14ac:dyDescent="0.25">
      <c r="D154" s="1"/>
    </row>
    <row r="155" spans="4:4" ht="28" customHeight="1" x14ac:dyDescent="0.25">
      <c r="D155" s="1"/>
    </row>
    <row r="156" spans="4:4" ht="28" customHeight="1" x14ac:dyDescent="0.25">
      <c r="D156" s="1"/>
    </row>
    <row r="157" spans="4:4" ht="28" customHeight="1" x14ac:dyDescent="0.25">
      <c r="D157" s="1"/>
    </row>
    <row r="158" spans="4:4" ht="28" customHeight="1" x14ac:dyDescent="0.25">
      <c r="D158" s="1"/>
    </row>
    <row r="159" spans="4:4" ht="28" customHeight="1" x14ac:dyDescent="0.25">
      <c r="D159" s="1"/>
    </row>
    <row r="160" spans="4:4" ht="28" customHeight="1" x14ac:dyDescent="0.25">
      <c r="D160" s="1"/>
    </row>
    <row r="161" spans="4:4" ht="28" customHeight="1" x14ac:dyDescent="0.25">
      <c r="D161" s="1"/>
    </row>
    <row r="162" spans="4:4" ht="28" customHeight="1" x14ac:dyDescent="0.25">
      <c r="D162" s="1"/>
    </row>
    <row r="163" spans="4:4" ht="28" customHeight="1" x14ac:dyDescent="0.25">
      <c r="D163" s="1"/>
    </row>
    <row r="164" spans="4:4" ht="28" customHeight="1" x14ac:dyDescent="0.25">
      <c r="D164" s="1"/>
    </row>
    <row r="165" spans="4:4" ht="28" customHeight="1" x14ac:dyDescent="0.25">
      <c r="D165" s="1"/>
    </row>
    <row r="166" spans="4:4" ht="28" customHeight="1" x14ac:dyDescent="0.25">
      <c r="D166" s="1"/>
    </row>
    <row r="167" spans="4:4" ht="28" customHeight="1" x14ac:dyDescent="0.25">
      <c r="D167" s="1"/>
    </row>
    <row r="168" spans="4:4" ht="28" customHeight="1" x14ac:dyDescent="0.25">
      <c r="D168" s="1"/>
    </row>
    <row r="169" spans="4:4" ht="28" customHeight="1" x14ac:dyDescent="0.25">
      <c r="D169" s="1"/>
    </row>
    <row r="170" spans="4:4" ht="28" customHeight="1" x14ac:dyDescent="0.25">
      <c r="D170" s="1"/>
    </row>
    <row r="171" spans="4:4" ht="28" customHeight="1" x14ac:dyDescent="0.25">
      <c r="D171" s="1"/>
    </row>
    <row r="172" spans="4:4" ht="28" customHeight="1" x14ac:dyDescent="0.25">
      <c r="D172" s="1"/>
    </row>
    <row r="173" spans="4:4" ht="28" customHeight="1" x14ac:dyDescent="0.25">
      <c r="D173" s="1"/>
    </row>
    <row r="174" spans="4:4" ht="28" customHeight="1" x14ac:dyDescent="0.25">
      <c r="D174" s="1"/>
    </row>
    <row r="175" spans="4:4" ht="28" customHeight="1" x14ac:dyDescent="0.25">
      <c r="D175" s="1"/>
    </row>
    <row r="176" spans="4:4" ht="28" customHeight="1" x14ac:dyDescent="0.25">
      <c r="D176" s="1"/>
    </row>
    <row r="177" spans="4:4" ht="28" customHeight="1" x14ac:dyDescent="0.25">
      <c r="D177" s="1"/>
    </row>
    <row r="178" spans="4:4" ht="28" customHeight="1" x14ac:dyDescent="0.25">
      <c r="D178" s="1"/>
    </row>
    <row r="179" spans="4:4" ht="28" customHeight="1" x14ac:dyDescent="0.25">
      <c r="D179" s="1"/>
    </row>
    <row r="180" spans="4:4" ht="28" customHeight="1" x14ac:dyDescent="0.25">
      <c r="D180" s="1"/>
    </row>
    <row r="181" spans="4:4" ht="28" customHeight="1" x14ac:dyDescent="0.25">
      <c r="D181" s="1"/>
    </row>
    <row r="182" spans="4:4" ht="28" customHeight="1" x14ac:dyDescent="0.25">
      <c r="D182" s="1"/>
    </row>
    <row r="183" spans="4:4" ht="28" customHeight="1" x14ac:dyDescent="0.25">
      <c r="D183" s="1"/>
    </row>
    <row r="184" spans="4:4" ht="28" customHeight="1" x14ac:dyDescent="0.25">
      <c r="D184" s="1"/>
    </row>
    <row r="185" spans="4:4" ht="28" customHeight="1" x14ac:dyDescent="0.25">
      <c r="D185" s="1"/>
    </row>
    <row r="186" spans="4:4" ht="28" customHeight="1" x14ac:dyDescent="0.25">
      <c r="D186" s="1"/>
    </row>
    <row r="187" spans="4:4" ht="28" customHeight="1" x14ac:dyDescent="0.25">
      <c r="D187" s="1"/>
    </row>
    <row r="188" spans="4:4" ht="28" customHeight="1" x14ac:dyDescent="0.25">
      <c r="D188" s="1"/>
    </row>
    <row r="189" spans="4:4" ht="28" customHeight="1" x14ac:dyDescent="0.25">
      <c r="D189" s="1"/>
    </row>
    <row r="190" spans="4:4" ht="28" customHeight="1" x14ac:dyDescent="0.25">
      <c r="D190" s="1"/>
    </row>
    <row r="191" spans="4:4" ht="28" customHeight="1" x14ac:dyDescent="0.25">
      <c r="D191" s="1"/>
    </row>
    <row r="192" spans="4:4" ht="28" customHeight="1" x14ac:dyDescent="0.25">
      <c r="D192" s="1"/>
    </row>
    <row r="193" spans="4:4" ht="28" customHeight="1" x14ac:dyDescent="0.25">
      <c r="D193" s="1"/>
    </row>
    <row r="194" spans="4:4" ht="28" customHeight="1" x14ac:dyDescent="0.25">
      <c r="D194" s="1"/>
    </row>
    <row r="195" spans="4:4" ht="28" customHeight="1" x14ac:dyDescent="0.25">
      <c r="D195" s="1"/>
    </row>
    <row r="196" spans="4:4" ht="28" customHeight="1" x14ac:dyDescent="0.25">
      <c r="D196" s="1"/>
    </row>
    <row r="197" spans="4:4" ht="28" customHeight="1" x14ac:dyDescent="0.25">
      <c r="D197" s="1"/>
    </row>
    <row r="198" spans="4:4" ht="28" customHeight="1" x14ac:dyDescent="0.25">
      <c r="D198" s="1"/>
    </row>
    <row r="199" spans="4:4" ht="28" customHeight="1" x14ac:dyDescent="0.25">
      <c r="D199" s="1"/>
    </row>
    <row r="200" spans="4:4" ht="28" customHeight="1" x14ac:dyDescent="0.25">
      <c r="D200" s="1"/>
    </row>
    <row r="201" spans="4:4" ht="28" customHeight="1" x14ac:dyDescent="0.25">
      <c r="D201" s="1"/>
    </row>
    <row r="202" spans="4:4" ht="28" customHeight="1" x14ac:dyDescent="0.25">
      <c r="D202" s="1"/>
    </row>
    <row r="203" spans="4:4" ht="28" customHeight="1" x14ac:dyDescent="0.25">
      <c r="D203" s="1"/>
    </row>
    <row r="204" spans="4:4" ht="28" customHeight="1" x14ac:dyDescent="0.25">
      <c r="D204" s="1"/>
    </row>
    <row r="205" spans="4:4" ht="28" customHeight="1" x14ac:dyDescent="0.25">
      <c r="D205" s="1"/>
    </row>
    <row r="206" spans="4:4" ht="28" customHeight="1" x14ac:dyDescent="0.25">
      <c r="D206" s="1"/>
    </row>
    <row r="207" spans="4:4" ht="28" customHeight="1" x14ac:dyDescent="0.25">
      <c r="D207" s="1"/>
    </row>
    <row r="208" spans="4:4" ht="28" customHeight="1" x14ac:dyDescent="0.25">
      <c r="D208" s="1"/>
    </row>
    <row r="209" spans="4:4" ht="28" customHeight="1" x14ac:dyDescent="0.25">
      <c r="D209" s="1"/>
    </row>
    <row r="210" spans="4:4" ht="28" customHeight="1" x14ac:dyDescent="0.25">
      <c r="D210" s="1"/>
    </row>
    <row r="211" spans="4:4" ht="28" customHeight="1" x14ac:dyDescent="0.25">
      <c r="D211" s="1"/>
    </row>
    <row r="212" spans="4:4" ht="28" customHeight="1" x14ac:dyDescent="0.25">
      <c r="D212" s="1"/>
    </row>
    <row r="213" spans="4:4" ht="28" customHeight="1" x14ac:dyDescent="0.25">
      <c r="D213" s="1"/>
    </row>
    <row r="214" spans="4:4" ht="28" customHeight="1" x14ac:dyDescent="0.25">
      <c r="D214" s="1"/>
    </row>
    <row r="215" spans="4:4" ht="28" customHeight="1" x14ac:dyDescent="0.25">
      <c r="D215" s="1"/>
    </row>
    <row r="216" spans="4:4" ht="28" customHeight="1" x14ac:dyDescent="0.25">
      <c r="D216" s="1"/>
    </row>
    <row r="217" spans="4:4" ht="28" customHeight="1" x14ac:dyDescent="0.25">
      <c r="D217" s="1"/>
    </row>
    <row r="218" spans="4:4" ht="28" customHeight="1" x14ac:dyDescent="0.25">
      <c r="D218" s="1"/>
    </row>
    <row r="219" spans="4:4" ht="28" customHeight="1" x14ac:dyDescent="0.25">
      <c r="D219" s="1"/>
    </row>
    <row r="220" spans="4:4" ht="28" customHeight="1" x14ac:dyDescent="0.25">
      <c r="D220" s="1"/>
    </row>
    <row r="221" spans="4:4" ht="28" customHeight="1" x14ac:dyDescent="0.25">
      <c r="D221" s="1"/>
    </row>
    <row r="222" spans="4:4" ht="28" customHeight="1" x14ac:dyDescent="0.25">
      <c r="D222" s="1"/>
    </row>
    <row r="223" spans="4:4" ht="28" customHeight="1" x14ac:dyDescent="0.25">
      <c r="D223" s="1"/>
    </row>
    <row r="224" spans="4:4" ht="28" customHeight="1" x14ac:dyDescent="0.25">
      <c r="D224" s="1"/>
    </row>
    <row r="225" spans="4:4" ht="28" customHeight="1" x14ac:dyDescent="0.25">
      <c r="D225" s="1"/>
    </row>
    <row r="226" spans="4:4" ht="28" customHeight="1" x14ac:dyDescent="0.25">
      <c r="D226" s="1"/>
    </row>
    <row r="227" spans="4:4" ht="28" customHeight="1" x14ac:dyDescent="0.25">
      <c r="D227" s="1"/>
    </row>
    <row r="228" spans="4:4" ht="28" customHeight="1" x14ac:dyDescent="0.25">
      <c r="D228" s="1"/>
    </row>
    <row r="229" spans="4:4" ht="28" customHeight="1" x14ac:dyDescent="0.25">
      <c r="D229" s="1"/>
    </row>
    <row r="230" spans="4:4" ht="28" customHeight="1" x14ac:dyDescent="0.25">
      <c r="D230" s="1"/>
    </row>
    <row r="231" spans="4:4" ht="28" customHeight="1" x14ac:dyDescent="0.25">
      <c r="D231" s="1"/>
    </row>
    <row r="232" spans="4:4" ht="28" customHeight="1" x14ac:dyDescent="0.25">
      <c r="D232" s="1"/>
    </row>
    <row r="233" spans="4:4" ht="28" customHeight="1" x14ac:dyDescent="0.25">
      <c r="D233" s="1"/>
    </row>
    <row r="234" spans="4:4" ht="28" customHeight="1" x14ac:dyDescent="0.25">
      <c r="D234" s="1"/>
    </row>
    <row r="235" spans="4:4" ht="28" customHeight="1" x14ac:dyDescent="0.25">
      <c r="D235" s="1"/>
    </row>
    <row r="236" spans="4:4" ht="28" customHeight="1" x14ac:dyDescent="0.25">
      <c r="D236" s="1"/>
    </row>
    <row r="237" spans="4:4" ht="28" customHeight="1" x14ac:dyDescent="0.25">
      <c r="D237" s="1"/>
    </row>
    <row r="238" spans="4:4" ht="28" customHeight="1" x14ac:dyDescent="0.25">
      <c r="D238" s="1"/>
    </row>
    <row r="239" spans="4:4" ht="28" customHeight="1" x14ac:dyDescent="0.25">
      <c r="D239" s="1"/>
    </row>
    <row r="240" spans="4:4" ht="28" customHeight="1" x14ac:dyDescent="0.25">
      <c r="D240" s="1"/>
    </row>
    <row r="241" spans="4:4" ht="28" customHeight="1" x14ac:dyDescent="0.25">
      <c r="D241" s="1"/>
    </row>
    <row r="242" spans="4:4" ht="28" customHeight="1" x14ac:dyDescent="0.25">
      <c r="D242" s="1"/>
    </row>
    <row r="243" spans="4:4" ht="28" customHeight="1" x14ac:dyDescent="0.25">
      <c r="D243" s="1"/>
    </row>
    <row r="244" spans="4:4" ht="28" customHeight="1" x14ac:dyDescent="0.25">
      <c r="D244" s="1"/>
    </row>
    <row r="245" spans="4:4" ht="28" customHeight="1" x14ac:dyDescent="0.25">
      <c r="D245" s="1"/>
    </row>
    <row r="246" spans="4:4" ht="28" customHeight="1" x14ac:dyDescent="0.25">
      <c r="D246" s="1"/>
    </row>
    <row r="247" spans="4:4" ht="28" customHeight="1" x14ac:dyDescent="0.25">
      <c r="D247" s="1"/>
    </row>
    <row r="248" spans="4:4" ht="28" customHeight="1" x14ac:dyDescent="0.25">
      <c r="D248" s="1"/>
    </row>
    <row r="249" spans="4:4" ht="28" customHeight="1" x14ac:dyDescent="0.25">
      <c r="D249" s="1"/>
    </row>
    <row r="250" spans="4:4" ht="28" customHeight="1" x14ac:dyDescent="0.25">
      <c r="D250" s="1"/>
    </row>
    <row r="251" spans="4:4" ht="28" customHeight="1" x14ac:dyDescent="0.25">
      <c r="D251" s="1"/>
    </row>
    <row r="252" spans="4:4" ht="28" customHeight="1" x14ac:dyDescent="0.25">
      <c r="D252" s="1"/>
    </row>
    <row r="253" spans="4:4" ht="28" customHeight="1" x14ac:dyDescent="0.25">
      <c r="D253" s="1"/>
    </row>
    <row r="254" spans="4:4" ht="28" customHeight="1" x14ac:dyDescent="0.25">
      <c r="D254" s="1"/>
    </row>
    <row r="255" spans="4:4" ht="28" customHeight="1" x14ac:dyDescent="0.25">
      <c r="D255" s="1"/>
    </row>
    <row r="256" spans="4:4" ht="28" customHeight="1" x14ac:dyDescent="0.25">
      <c r="D256" s="1"/>
    </row>
    <row r="257" spans="4:4" ht="28" customHeight="1" x14ac:dyDescent="0.25">
      <c r="D257" s="1"/>
    </row>
    <row r="258" spans="4:4" ht="28" customHeight="1" x14ac:dyDescent="0.25">
      <c r="D258" s="1"/>
    </row>
    <row r="259" spans="4:4" ht="28" customHeight="1" x14ac:dyDescent="0.25">
      <c r="D259" s="1"/>
    </row>
    <row r="260" spans="4:4" ht="28" customHeight="1" x14ac:dyDescent="0.25">
      <c r="D260" s="1"/>
    </row>
    <row r="261" spans="4:4" ht="28" customHeight="1" x14ac:dyDescent="0.25">
      <c r="D261" s="1"/>
    </row>
    <row r="262" spans="4:4" ht="28" customHeight="1" x14ac:dyDescent="0.25">
      <c r="D262" s="1"/>
    </row>
    <row r="263" spans="4:4" ht="28" customHeight="1" x14ac:dyDescent="0.25">
      <c r="D263" s="1"/>
    </row>
    <row r="264" spans="4:4" ht="28" customHeight="1" x14ac:dyDescent="0.25">
      <c r="D264" s="1"/>
    </row>
    <row r="265" spans="4:4" ht="28" customHeight="1" x14ac:dyDescent="0.25">
      <c r="D265" s="1"/>
    </row>
    <row r="266" spans="4:4" ht="28" customHeight="1" x14ac:dyDescent="0.25">
      <c r="D266" s="1"/>
    </row>
    <row r="267" spans="4:4" ht="28" customHeight="1" x14ac:dyDescent="0.25">
      <c r="D267" s="1"/>
    </row>
    <row r="268" spans="4:4" ht="28" customHeight="1" x14ac:dyDescent="0.25">
      <c r="D268" s="1"/>
    </row>
    <row r="269" spans="4:4" ht="28" customHeight="1" x14ac:dyDescent="0.25">
      <c r="D269" s="1"/>
    </row>
    <row r="270" spans="4:4" ht="28" customHeight="1" x14ac:dyDescent="0.25">
      <c r="D270" s="1"/>
    </row>
    <row r="271" spans="4:4" ht="28" customHeight="1" x14ac:dyDescent="0.25">
      <c r="D271" s="1"/>
    </row>
    <row r="272" spans="4:4" ht="28" customHeight="1" x14ac:dyDescent="0.25">
      <c r="D272" s="1"/>
    </row>
    <row r="273" spans="4:4" ht="28" customHeight="1" x14ac:dyDescent="0.25">
      <c r="D273" s="1"/>
    </row>
    <row r="274" spans="4:4" ht="28" customHeight="1" x14ac:dyDescent="0.25">
      <c r="D274" s="1"/>
    </row>
    <row r="275" spans="4:4" ht="28" customHeight="1" x14ac:dyDescent="0.25">
      <c r="D275" s="1"/>
    </row>
    <row r="276" spans="4:4" ht="28" customHeight="1" x14ac:dyDescent="0.25">
      <c r="D276" s="1"/>
    </row>
    <row r="277" spans="4:4" ht="28" customHeight="1" x14ac:dyDescent="0.25">
      <c r="D277" s="1"/>
    </row>
    <row r="278" spans="4:4" ht="28" customHeight="1" x14ac:dyDescent="0.25">
      <c r="D278" s="1"/>
    </row>
    <row r="279" spans="4:4" ht="28" customHeight="1" x14ac:dyDescent="0.25">
      <c r="D279" s="1"/>
    </row>
    <row r="280" spans="4:4" ht="28" customHeight="1" x14ac:dyDescent="0.25">
      <c r="D280" s="1"/>
    </row>
    <row r="281" spans="4:4" ht="28" customHeight="1" x14ac:dyDescent="0.25">
      <c r="D281" s="1"/>
    </row>
    <row r="282" spans="4:4" ht="28" customHeight="1" x14ac:dyDescent="0.25">
      <c r="D282" s="1"/>
    </row>
    <row r="283" spans="4:4" ht="28" customHeight="1" x14ac:dyDescent="0.25">
      <c r="D283" s="1"/>
    </row>
    <row r="284" spans="4:4" ht="28" customHeight="1" x14ac:dyDescent="0.25">
      <c r="D284" s="1"/>
    </row>
    <row r="285" spans="4:4" ht="28" customHeight="1" x14ac:dyDescent="0.25">
      <c r="D285" s="1"/>
    </row>
    <row r="286" spans="4:4" ht="28" customHeight="1" x14ac:dyDescent="0.25">
      <c r="D286" s="1"/>
    </row>
    <row r="287" spans="4:4" ht="28" customHeight="1" x14ac:dyDescent="0.25">
      <c r="D287" s="1"/>
    </row>
    <row r="288" spans="4:4" ht="28" customHeight="1" x14ac:dyDescent="0.25">
      <c r="D288" s="1"/>
    </row>
    <row r="289" spans="4:4" ht="28" customHeight="1" x14ac:dyDescent="0.25">
      <c r="D289" s="1"/>
    </row>
    <row r="290" spans="4:4" ht="28" customHeight="1" x14ac:dyDescent="0.25">
      <c r="D290" s="1"/>
    </row>
    <row r="291" spans="4:4" ht="28" customHeight="1" x14ac:dyDescent="0.25">
      <c r="D291" s="1"/>
    </row>
    <row r="292" spans="4:4" ht="28" customHeight="1" x14ac:dyDescent="0.25">
      <c r="D292" s="1"/>
    </row>
    <row r="293" spans="4:4" ht="28" customHeight="1" x14ac:dyDescent="0.25">
      <c r="D293" s="1"/>
    </row>
    <row r="294" spans="4:4" ht="28" customHeight="1" x14ac:dyDescent="0.25">
      <c r="D294" s="1"/>
    </row>
    <row r="295" spans="4:4" ht="28" customHeight="1" x14ac:dyDescent="0.25">
      <c r="D295" s="1"/>
    </row>
    <row r="296" spans="4:4" ht="28" customHeight="1" x14ac:dyDescent="0.25">
      <c r="D296" s="1"/>
    </row>
    <row r="297" spans="4:4" ht="28" customHeight="1" x14ac:dyDescent="0.25">
      <c r="D297" s="1"/>
    </row>
    <row r="298" spans="4:4" ht="28" customHeight="1" x14ac:dyDescent="0.25">
      <c r="D298" s="1"/>
    </row>
    <row r="299" spans="4:4" ht="28" customHeight="1" x14ac:dyDescent="0.25">
      <c r="D299" s="1"/>
    </row>
    <row r="300" spans="4:4" ht="28" customHeight="1" x14ac:dyDescent="0.25">
      <c r="D300" s="1"/>
    </row>
    <row r="301" spans="4:4" ht="28" customHeight="1" x14ac:dyDescent="0.25">
      <c r="D301" s="1"/>
    </row>
    <row r="302" spans="4:4" ht="28" customHeight="1" x14ac:dyDescent="0.25">
      <c r="D302" s="1"/>
    </row>
    <row r="303" spans="4:4" ht="28" customHeight="1" x14ac:dyDescent="0.25">
      <c r="D303" s="1"/>
    </row>
    <row r="304" spans="4:4" ht="28" customHeight="1" x14ac:dyDescent="0.25">
      <c r="D304" s="1"/>
    </row>
    <row r="305" spans="4:4" ht="28" customHeight="1" x14ac:dyDescent="0.25">
      <c r="D305" s="1"/>
    </row>
    <row r="306" spans="4:4" ht="28" customHeight="1" x14ac:dyDescent="0.25">
      <c r="D306" s="1"/>
    </row>
    <row r="307" spans="4:4" ht="28" customHeight="1" x14ac:dyDescent="0.25">
      <c r="D307" s="1"/>
    </row>
    <row r="308" spans="4:4" ht="28" customHeight="1" x14ac:dyDescent="0.25">
      <c r="D308" s="1"/>
    </row>
    <row r="309" spans="4:4" ht="28" customHeight="1" x14ac:dyDescent="0.25">
      <c r="D309" s="1"/>
    </row>
    <row r="310" spans="4:4" ht="28" customHeight="1" x14ac:dyDescent="0.25">
      <c r="D310" s="1"/>
    </row>
    <row r="311" spans="4:4" ht="28" customHeight="1" x14ac:dyDescent="0.25">
      <c r="D311" s="1"/>
    </row>
    <row r="312" spans="4:4" ht="28" customHeight="1" x14ac:dyDescent="0.25">
      <c r="D312" s="1"/>
    </row>
    <row r="313" spans="4:4" ht="28" customHeight="1" x14ac:dyDescent="0.25">
      <c r="D313" s="1"/>
    </row>
    <row r="314" spans="4:4" ht="28" customHeight="1" x14ac:dyDescent="0.25">
      <c r="D314" s="1"/>
    </row>
    <row r="315" spans="4:4" ht="28" customHeight="1" x14ac:dyDescent="0.25">
      <c r="D315" s="1"/>
    </row>
    <row r="316" spans="4:4" ht="28" customHeight="1" x14ac:dyDescent="0.25">
      <c r="D316" s="1"/>
    </row>
    <row r="317" spans="4:4" ht="28" customHeight="1" x14ac:dyDescent="0.25">
      <c r="D317" s="1"/>
    </row>
    <row r="318" spans="4:4" ht="28" customHeight="1" x14ac:dyDescent="0.25">
      <c r="D318" s="1"/>
    </row>
    <row r="319" spans="4:4" ht="28" customHeight="1" x14ac:dyDescent="0.25">
      <c r="D319" s="1"/>
    </row>
    <row r="320" spans="4:4" ht="28" customHeight="1" x14ac:dyDescent="0.25">
      <c r="D320" s="1"/>
    </row>
    <row r="321" spans="4:4" ht="28" customHeight="1" x14ac:dyDescent="0.25">
      <c r="D321" s="1"/>
    </row>
    <row r="322" spans="4:4" ht="28" customHeight="1" x14ac:dyDescent="0.25">
      <c r="D322" s="1"/>
    </row>
    <row r="323" spans="4:4" ht="28" customHeight="1" x14ac:dyDescent="0.25">
      <c r="D323" s="1"/>
    </row>
    <row r="324" spans="4:4" ht="28" customHeight="1" x14ac:dyDescent="0.25">
      <c r="D324" s="1"/>
    </row>
    <row r="325" spans="4:4" ht="28" customHeight="1" x14ac:dyDescent="0.25">
      <c r="D325" s="1"/>
    </row>
    <row r="326" spans="4:4" ht="28" customHeight="1" x14ac:dyDescent="0.25">
      <c r="D326" s="1"/>
    </row>
    <row r="327" spans="4:4" ht="28" customHeight="1" x14ac:dyDescent="0.25">
      <c r="D327" s="1"/>
    </row>
    <row r="328" spans="4:4" ht="28" customHeight="1" x14ac:dyDescent="0.25">
      <c r="D328" s="1"/>
    </row>
    <row r="329" spans="4:4" ht="28" customHeight="1" x14ac:dyDescent="0.25">
      <c r="D329" s="1"/>
    </row>
    <row r="330" spans="4:4" ht="28" customHeight="1" x14ac:dyDescent="0.25">
      <c r="D330" s="1"/>
    </row>
    <row r="331" spans="4:4" ht="28" customHeight="1" x14ac:dyDescent="0.25">
      <c r="D331" s="1"/>
    </row>
    <row r="332" spans="4:4" ht="28" customHeight="1" x14ac:dyDescent="0.25">
      <c r="D332" s="1"/>
    </row>
    <row r="333" spans="4:4" ht="28" customHeight="1" x14ac:dyDescent="0.25">
      <c r="D333" s="1"/>
    </row>
    <row r="334" spans="4:4" ht="28" customHeight="1" x14ac:dyDescent="0.25">
      <c r="D334" s="1"/>
    </row>
    <row r="335" spans="4:4" ht="28" customHeight="1" x14ac:dyDescent="0.25">
      <c r="D335" s="1"/>
    </row>
    <row r="336" spans="4:4" ht="28" customHeight="1" x14ac:dyDescent="0.25">
      <c r="D336" s="1"/>
    </row>
    <row r="337" spans="4:4" ht="28" customHeight="1" x14ac:dyDescent="0.25">
      <c r="D337" s="1"/>
    </row>
    <row r="338" spans="4:4" ht="28" customHeight="1" x14ac:dyDescent="0.25">
      <c r="D338" s="1"/>
    </row>
    <row r="339" spans="4:4" ht="28" customHeight="1" x14ac:dyDescent="0.25">
      <c r="D339" s="1"/>
    </row>
    <row r="340" spans="4:4" ht="28" customHeight="1" x14ac:dyDescent="0.25">
      <c r="D340" s="1"/>
    </row>
    <row r="341" spans="4:4" ht="28" customHeight="1" x14ac:dyDescent="0.25">
      <c r="D341" s="1"/>
    </row>
    <row r="342" spans="4:4" ht="28" customHeight="1" x14ac:dyDescent="0.25">
      <c r="D342" s="1"/>
    </row>
    <row r="343" spans="4:4" ht="28" customHeight="1" x14ac:dyDescent="0.25">
      <c r="D343" s="1"/>
    </row>
    <row r="344" spans="4:4" ht="28" customHeight="1" x14ac:dyDescent="0.25">
      <c r="D344" s="1"/>
    </row>
    <row r="345" spans="4:4" ht="28" customHeight="1" x14ac:dyDescent="0.25">
      <c r="D345" s="1"/>
    </row>
    <row r="346" spans="4:4" ht="28" customHeight="1" x14ac:dyDescent="0.25">
      <c r="D346" s="1"/>
    </row>
    <row r="347" spans="4:4" ht="28" customHeight="1" x14ac:dyDescent="0.25">
      <c r="D347" s="1"/>
    </row>
    <row r="348" spans="4:4" ht="28" customHeight="1" x14ac:dyDescent="0.25">
      <c r="D348" s="1"/>
    </row>
    <row r="349" spans="4:4" ht="28" customHeight="1" x14ac:dyDescent="0.25">
      <c r="D349" s="1"/>
    </row>
    <row r="350" spans="4:4" ht="28" customHeight="1" x14ac:dyDescent="0.25">
      <c r="D350" s="1"/>
    </row>
    <row r="351" spans="4:4" ht="28" customHeight="1" x14ac:dyDescent="0.25">
      <c r="D351" s="1"/>
    </row>
    <row r="352" spans="4:4" ht="28" customHeight="1" x14ac:dyDescent="0.25">
      <c r="D352" s="1"/>
    </row>
    <row r="353" spans="4:4" ht="28" customHeight="1" x14ac:dyDescent="0.25">
      <c r="D353" s="1"/>
    </row>
    <row r="354" spans="4:4" ht="28" customHeight="1" x14ac:dyDescent="0.25">
      <c r="D354" s="1"/>
    </row>
    <row r="355" spans="4:4" ht="28" customHeight="1" x14ac:dyDescent="0.25">
      <c r="D355" s="1"/>
    </row>
    <row r="356" spans="4:4" ht="28" customHeight="1" x14ac:dyDescent="0.25">
      <c r="D356" s="1"/>
    </row>
    <row r="357" spans="4:4" ht="28" customHeight="1" x14ac:dyDescent="0.25">
      <c r="D357" s="1"/>
    </row>
    <row r="358" spans="4:4" ht="28" customHeight="1" x14ac:dyDescent="0.25">
      <c r="D358" s="1"/>
    </row>
    <row r="359" spans="4:4" ht="28" customHeight="1" x14ac:dyDescent="0.25">
      <c r="D359" s="1"/>
    </row>
    <row r="360" spans="4:4" ht="28" customHeight="1" x14ac:dyDescent="0.25">
      <c r="D360" s="1"/>
    </row>
    <row r="361" spans="4:4" ht="28" customHeight="1" x14ac:dyDescent="0.25">
      <c r="D361" s="1"/>
    </row>
    <row r="362" spans="4:4" ht="28" customHeight="1" x14ac:dyDescent="0.25">
      <c r="D362" s="1"/>
    </row>
    <row r="363" spans="4:4" ht="28" customHeight="1" x14ac:dyDescent="0.25">
      <c r="D363" s="1"/>
    </row>
    <row r="364" spans="4:4" ht="28" customHeight="1" x14ac:dyDescent="0.25">
      <c r="D364" s="1"/>
    </row>
    <row r="365" spans="4:4" ht="28" customHeight="1" x14ac:dyDescent="0.25">
      <c r="D365" s="1"/>
    </row>
    <row r="366" spans="4:4" ht="28" customHeight="1" x14ac:dyDescent="0.25">
      <c r="D366" s="1"/>
    </row>
    <row r="367" spans="4:4" ht="28" customHeight="1" x14ac:dyDescent="0.25">
      <c r="D367" s="1"/>
    </row>
    <row r="368" spans="4:4" ht="28" customHeight="1" x14ac:dyDescent="0.25">
      <c r="D368" s="1"/>
    </row>
    <row r="369" spans="4:4" ht="28" customHeight="1" x14ac:dyDescent="0.25">
      <c r="D369" s="1"/>
    </row>
    <row r="370" spans="4:4" ht="28" customHeight="1" x14ac:dyDescent="0.25">
      <c r="D370" s="1"/>
    </row>
    <row r="371" spans="4:4" ht="28" customHeight="1" x14ac:dyDescent="0.25">
      <c r="D371" s="1"/>
    </row>
    <row r="372" spans="4:4" ht="28" customHeight="1" x14ac:dyDescent="0.25">
      <c r="D372" s="1"/>
    </row>
    <row r="373" spans="4:4" ht="28" customHeight="1" x14ac:dyDescent="0.25">
      <c r="D373" s="1"/>
    </row>
    <row r="374" spans="4:4" ht="28" customHeight="1" x14ac:dyDescent="0.25">
      <c r="D374" s="1"/>
    </row>
    <row r="375" spans="4:4" ht="28" customHeight="1" x14ac:dyDescent="0.25">
      <c r="D375" s="1"/>
    </row>
    <row r="376" spans="4:4" ht="28" customHeight="1" x14ac:dyDescent="0.25">
      <c r="D376" s="1"/>
    </row>
    <row r="377" spans="4:4" ht="28" customHeight="1" x14ac:dyDescent="0.25">
      <c r="D377" s="1"/>
    </row>
    <row r="378" spans="4:4" ht="28" customHeight="1" x14ac:dyDescent="0.25">
      <c r="D378" s="1"/>
    </row>
    <row r="379" spans="4:4" ht="28" customHeight="1" x14ac:dyDescent="0.25">
      <c r="D379" s="1"/>
    </row>
    <row r="380" spans="4:4" ht="28" customHeight="1" x14ac:dyDescent="0.25">
      <c r="D380" s="1"/>
    </row>
    <row r="381" spans="4:4" ht="28" customHeight="1" x14ac:dyDescent="0.25">
      <c r="D381" s="1"/>
    </row>
    <row r="382" spans="4:4" ht="28" customHeight="1" x14ac:dyDescent="0.25">
      <c r="D382" s="1"/>
    </row>
    <row r="383" spans="4:4" ht="28" customHeight="1" x14ac:dyDescent="0.25">
      <c r="D383" s="1"/>
    </row>
    <row r="384" spans="4:4" ht="28" customHeight="1" x14ac:dyDescent="0.25">
      <c r="D384" s="1"/>
    </row>
    <row r="385" spans="4:4" ht="28" customHeight="1" x14ac:dyDescent="0.25">
      <c r="D385" s="1"/>
    </row>
    <row r="386" spans="4:4" ht="28" customHeight="1" x14ac:dyDescent="0.25">
      <c r="D386" s="1"/>
    </row>
    <row r="387" spans="4:4" ht="28" customHeight="1" x14ac:dyDescent="0.25">
      <c r="D387" s="1"/>
    </row>
    <row r="388" spans="4:4" ht="28" customHeight="1" x14ac:dyDescent="0.25">
      <c r="D388" s="1"/>
    </row>
    <row r="389" spans="4:4" ht="28" customHeight="1" x14ac:dyDescent="0.25">
      <c r="D389" s="1"/>
    </row>
    <row r="390" spans="4:4" ht="28" customHeight="1" x14ac:dyDescent="0.25">
      <c r="D390" s="1"/>
    </row>
    <row r="391" spans="4:4" ht="28" customHeight="1" x14ac:dyDescent="0.25">
      <c r="D391" s="1"/>
    </row>
    <row r="392" spans="4:4" ht="28" customHeight="1" x14ac:dyDescent="0.25">
      <c r="D392" s="1"/>
    </row>
    <row r="393" spans="4:4" ht="28" customHeight="1" x14ac:dyDescent="0.25">
      <c r="D393" s="1"/>
    </row>
    <row r="394" spans="4:4" ht="28" customHeight="1" x14ac:dyDescent="0.25">
      <c r="D394" s="1"/>
    </row>
    <row r="395" spans="4:4" ht="28" customHeight="1" x14ac:dyDescent="0.25">
      <c r="D395" s="1"/>
    </row>
    <row r="396" spans="4:4" ht="28" customHeight="1" x14ac:dyDescent="0.25">
      <c r="D396" s="1"/>
    </row>
    <row r="397" spans="4:4" ht="28" customHeight="1" x14ac:dyDescent="0.25">
      <c r="D397" s="1"/>
    </row>
    <row r="398" spans="4:4" ht="28" customHeight="1" x14ac:dyDescent="0.25">
      <c r="D398" s="1"/>
    </row>
    <row r="399" spans="4:4" ht="28" customHeight="1" x14ac:dyDescent="0.25">
      <c r="D399" s="1"/>
    </row>
    <row r="400" spans="4:4" ht="28" customHeight="1" x14ac:dyDescent="0.25">
      <c r="D400" s="1"/>
    </row>
    <row r="401" spans="4:4" ht="28" customHeight="1" x14ac:dyDescent="0.25">
      <c r="D401" s="1"/>
    </row>
    <row r="402" spans="4:4" ht="28" customHeight="1" x14ac:dyDescent="0.25">
      <c r="D402" s="1"/>
    </row>
    <row r="403" spans="4:4" ht="28" customHeight="1" x14ac:dyDescent="0.25">
      <c r="D403" s="1"/>
    </row>
    <row r="404" spans="4:4" ht="28" customHeight="1" x14ac:dyDescent="0.25">
      <c r="D404" s="1"/>
    </row>
    <row r="405" spans="4:4" ht="28" customHeight="1" x14ac:dyDescent="0.25">
      <c r="D405" s="1"/>
    </row>
    <row r="406" spans="4:4" ht="28" customHeight="1" x14ac:dyDescent="0.25">
      <c r="D406" s="1"/>
    </row>
    <row r="407" spans="4:4" ht="28" customHeight="1" x14ac:dyDescent="0.25">
      <c r="D407" s="1"/>
    </row>
    <row r="408" spans="4:4" ht="28" customHeight="1" x14ac:dyDescent="0.25">
      <c r="D408" s="1"/>
    </row>
    <row r="409" spans="4:4" ht="28" customHeight="1" x14ac:dyDescent="0.25">
      <c r="D409" s="1"/>
    </row>
    <row r="410" spans="4:4" ht="28" customHeight="1" x14ac:dyDescent="0.25">
      <c r="D410" s="1"/>
    </row>
    <row r="411" spans="4:4" ht="28" customHeight="1" x14ac:dyDescent="0.25">
      <c r="D411" s="1"/>
    </row>
    <row r="412" spans="4:4" ht="28" customHeight="1" x14ac:dyDescent="0.25">
      <c r="D412" s="1"/>
    </row>
    <row r="413" spans="4:4" ht="28" customHeight="1" x14ac:dyDescent="0.25">
      <c r="D413" s="1"/>
    </row>
    <row r="414" spans="4:4" ht="28" customHeight="1" x14ac:dyDescent="0.25">
      <c r="D414" s="1"/>
    </row>
    <row r="415" spans="4:4" ht="28" customHeight="1" x14ac:dyDescent="0.25">
      <c r="D415" s="1"/>
    </row>
    <row r="416" spans="4:4" ht="28" customHeight="1" x14ac:dyDescent="0.25">
      <c r="D416" s="1"/>
    </row>
    <row r="417" spans="4:4" ht="28" customHeight="1" x14ac:dyDescent="0.25">
      <c r="D417" s="1"/>
    </row>
    <row r="418" spans="4:4" ht="28" customHeight="1" x14ac:dyDescent="0.25">
      <c r="D418" s="1"/>
    </row>
    <row r="419" spans="4:4" ht="28" customHeight="1" x14ac:dyDescent="0.25">
      <c r="D419" s="1"/>
    </row>
    <row r="420" spans="4:4" ht="28" customHeight="1" x14ac:dyDescent="0.25">
      <c r="D420" s="1"/>
    </row>
    <row r="421" spans="4:4" ht="28" customHeight="1" x14ac:dyDescent="0.25">
      <c r="D421" s="1"/>
    </row>
    <row r="422" spans="4:4" ht="28" customHeight="1" x14ac:dyDescent="0.25">
      <c r="D422" s="1"/>
    </row>
    <row r="423" spans="4:4" ht="28" customHeight="1" x14ac:dyDescent="0.25">
      <c r="D423" s="1"/>
    </row>
    <row r="424" spans="4:4" ht="28" customHeight="1" x14ac:dyDescent="0.25">
      <c r="D424" s="1"/>
    </row>
    <row r="425" spans="4:4" ht="28" customHeight="1" x14ac:dyDescent="0.25">
      <c r="D425" s="1"/>
    </row>
    <row r="426" spans="4:4" ht="28" customHeight="1" x14ac:dyDescent="0.25">
      <c r="D426" s="1"/>
    </row>
    <row r="427" spans="4:4" ht="28" customHeight="1" x14ac:dyDescent="0.25">
      <c r="D427" s="1"/>
    </row>
    <row r="428" spans="4:4" ht="28" customHeight="1" x14ac:dyDescent="0.25">
      <c r="D428" s="1"/>
    </row>
    <row r="429" spans="4:4" ht="28" customHeight="1" x14ac:dyDescent="0.25">
      <c r="D429" s="1"/>
    </row>
    <row r="430" spans="4:4" ht="28" customHeight="1" x14ac:dyDescent="0.25">
      <c r="D430" s="1"/>
    </row>
    <row r="431" spans="4:4" ht="28" customHeight="1" x14ac:dyDescent="0.25">
      <c r="D431" s="1"/>
    </row>
    <row r="432" spans="4:4" ht="28" customHeight="1" x14ac:dyDescent="0.25">
      <c r="D432" s="1"/>
    </row>
    <row r="433" spans="4:4" ht="28" customHeight="1" x14ac:dyDescent="0.25">
      <c r="D433" s="1"/>
    </row>
    <row r="434" spans="4:4" ht="28" customHeight="1" x14ac:dyDescent="0.25">
      <c r="D434" s="1"/>
    </row>
    <row r="435" spans="4:4" ht="28" customHeight="1" x14ac:dyDescent="0.25">
      <c r="D435" s="1"/>
    </row>
    <row r="436" spans="4:4" ht="28" customHeight="1" x14ac:dyDescent="0.25">
      <c r="D436" s="1"/>
    </row>
    <row r="437" spans="4:4" ht="28" customHeight="1" x14ac:dyDescent="0.25">
      <c r="D437" s="1"/>
    </row>
    <row r="438" spans="4:4" ht="28" customHeight="1" x14ac:dyDescent="0.25">
      <c r="D438" s="1"/>
    </row>
    <row r="439" spans="4:4" ht="28" customHeight="1" x14ac:dyDescent="0.25">
      <c r="D439" s="1"/>
    </row>
    <row r="440" spans="4:4" ht="28" customHeight="1" x14ac:dyDescent="0.25">
      <c r="D440" s="1"/>
    </row>
    <row r="441" spans="4:4" ht="28" customHeight="1" x14ac:dyDescent="0.25">
      <c r="D441" s="1"/>
    </row>
    <row r="442" spans="4:4" ht="28" customHeight="1" x14ac:dyDescent="0.25">
      <c r="D442" s="1"/>
    </row>
    <row r="443" spans="4:4" ht="28" customHeight="1" x14ac:dyDescent="0.25">
      <c r="D443" s="1"/>
    </row>
    <row r="444" spans="4:4" ht="28" customHeight="1" x14ac:dyDescent="0.25">
      <c r="D444" s="1"/>
    </row>
    <row r="445" spans="4:4" ht="28" customHeight="1" x14ac:dyDescent="0.25">
      <c r="D445" s="1"/>
    </row>
    <row r="446" spans="4:4" ht="28" customHeight="1" x14ac:dyDescent="0.25">
      <c r="D446" s="1"/>
    </row>
    <row r="447" spans="4:4" ht="28" customHeight="1" x14ac:dyDescent="0.25">
      <c r="D447" s="1"/>
    </row>
    <row r="448" spans="4:4" ht="28" customHeight="1" x14ac:dyDescent="0.25">
      <c r="D448" s="1"/>
    </row>
    <row r="449" spans="4:4" ht="28" customHeight="1" x14ac:dyDescent="0.25">
      <c r="D449" s="1"/>
    </row>
    <row r="450" spans="4:4" ht="28" customHeight="1" x14ac:dyDescent="0.25">
      <c r="D450" s="1"/>
    </row>
    <row r="451" spans="4:4" ht="28" customHeight="1" x14ac:dyDescent="0.25">
      <c r="D451" s="1"/>
    </row>
    <row r="452" spans="4:4" ht="28" customHeight="1" x14ac:dyDescent="0.25">
      <c r="D452" s="1"/>
    </row>
    <row r="453" spans="4:4" ht="28" customHeight="1" x14ac:dyDescent="0.25">
      <c r="D453" s="1"/>
    </row>
    <row r="454" spans="4:4" ht="28" customHeight="1" x14ac:dyDescent="0.25">
      <c r="D454" s="1"/>
    </row>
    <row r="455" spans="4:4" ht="28" customHeight="1" x14ac:dyDescent="0.25">
      <c r="D455" s="1"/>
    </row>
    <row r="456" spans="4:4" ht="28" customHeight="1" x14ac:dyDescent="0.25">
      <c r="D456" s="1"/>
    </row>
    <row r="457" spans="4:4" ht="28" customHeight="1" x14ac:dyDescent="0.25">
      <c r="D457" s="1"/>
    </row>
    <row r="458" spans="4:4" ht="28" customHeight="1" x14ac:dyDescent="0.25">
      <c r="D458" s="1"/>
    </row>
    <row r="459" spans="4:4" ht="28" customHeight="1" x14ac:dyDescent="0.25">
      <c r="D459" s="1"/>
    </row>
    <row r="460" spans="4:4" ht="28" customHeight="1" x14ac:dyDescent="0.25">
      <c r="D460" s="1"/>
    </row>
    <row r="461" spans="4:4" ht="28" customHeight="1" x14ac:dyDescent="0.25">
      <c r="D461" s="1"/>
    </row>
    <row r="462" spans="4:4" ht="28" customHeight="1" x14ac:dyDescent="0.25">
      <c r="D462" s="1"/>
    </row>
    <row r="463" spans="4:4" ht="28" customHeight="1" x14ac:dyDescent="0.25">
      <c r="D463" s="1"/>
    </row>
    <row r="464" spans="4:4" ht="28" customHeight="1" x14ac:dyDescent="0.25">
      <c r="D464" s="1"/>
    </row>
    <row r="465" spans="4:4" ht="28" customHeight="1" x14ac:dyDescent="0.25">
      <c r="D465" s="1"/>
    </row>
    <row r="466" spans="4:4" ht="28" customHeight="1" x14ac:dyDescent="0.25">
      <c r="D466" s="1"/>
    </row>
    <row r="467" spans="4:4" ht="28" customHeight="1" x14ac:dyDescent="0.25">
      <c r="D467" s="1"/>
    </row>
    <row r="468" spans="4:4" ht="28" customHeight="1" x14ac:dyDescent="0.25">
      <c r="D468" s="1"/>
    </row>
    <row r="469" spans="4:4" ht="28" customHeight="1" x14ac:dyDescent="0.25">
      <c r="D469" s="1"/>
    </row>
    <row r="470" spans="4:4" ht="28" customHeight="1" x14ac:dyDescent="0.25">
      <c r="D470" s="1"/>
    </row>
    <row r="471" spans="4:4" ht="28" customHeight="1" x14ac:dyDescent="0.25">
      <c r="D471" s="1"/>
    </row>
    <row r="472" spans="4:4" ht="28" customHeight="1" x14ac:dyDescent="0.25">
      <c r="D472" s="1"/>
    </row>
    <row r="473" spans="4:4" ht="28" customHeight="1" x14ac:dyDescent="0.25">
      <c r="D473" s="1"/>
    </row>
    <row r="474" spans="4:4" ht="28" customHeight="1" x14ac:dyDescent="0.25">
      <c r="D474" s="1"/>
    </row>
    <row r="475" spans="4:4" ht="28" customHeight="1" x14ac:dyDescent="0.25">
      <c r="D475" s="1"/>
    </row>
    <row r="476" spans="4:4" ht="28" customHeight="1" x14ac:dyDescent="0.25">
      <c r="D476" s="1"/>
    </row>
    <row r="477" spans="4:4" ht="28" customHeight="1" x14ac:dyDescent="0.25">
      <c r="D477" s="1"/>
    </row>
    <row r="478" spans="4:4" ht="28" customHeight="1" x14ac:dyDescent="0.25">
      <c r="D478" s="1"/>
    </row>
    <row r="479" spans="4:4" ht="28" customHeight="1" x14ac:dyDescent="0.25">
      <c r="D479" s="1"/>
    </row>
    <row r="480" spans="4:4" ht="28" customHeight="1" x14ac:dyDescent="0.25">
      <c r="D480" s="1"/>
    </row>
    <row r="481" spans="4:4" ht="28" customHeight="1" x14ac:dyDescent="0.25">
      <c r="D481" s="1"/>
    </row>
    <row r="482" spans="4:4" ht="28" customHeight="1" x14ac:dyDescent="0.25">
      <c r="D482" s="1"/>
    </row>
    <row r="483" spans="4:4" ht="28" customHeight="1" x14ac:dyDescent="0.25">
      <c r="D483" s="1"/>
    </row>
    <row r="484" spans="4:4" ht="28" customHeight="1" x14ac:dyDescent="0.25">
      <c r="D484" s="1"/>
    </row>
    <row r="485" spans="4:4" ht="28" customHeight="1" x14ac:dyDescent="0.25">
      <c r="D485" s="1"/>
    </row>
    <row r="486" spans="4:4" ht="28" customHeight="1" x14ac:dyDescent="0.25">
      <c r="D486" s="1"/>
    </row>
    <row r="487" spans="4:4" ht="28" customHeight="1" x14ac:dyDescent="0.25">
      <c r="D487" s="1"/>
    </row>
    <row r="488" spans="4:4" ht="28" customHeight="1" x14ac:dyDescent="0.25">
      <c r="D488" s="1"/>
    </row>
    <row r="489" spans="4:4" ht="28" customHeight="1" x14ac:dyDescent="0.25">
      <c r="D489" s="1"/>
    </row>
    <row r="490" spans="4:4" ht="28" customHeight="1" x14ac:dyDescent="0.25">
      <c r="D490" s="1"/>
    </row>
    <row r="491" spans="4:4" ht="28" customHeight="1" x14ac:dyDescent="0.25">
      <c r="D491" s="1"/>
    </row>
    <row r="492" spans="4:4" ht="28" customHeight="1" x14ac:dyDescent="0.25">
      <c r="D492" s="1"/>
    </row>
    <row r="493" spans="4:4" ht="28" customHeight="1" x14ac:dyDescent="0.25">
      <c r="D493" s="1"/>
    </row>
    <row r="494" spans="4:4" ht="28" customHeight="1" x14ac:dyDescent="0.25">
      <c r="D494" s="1"/>
    </row>
    <row r="495" spans="4:4" ht="28" customHeight="1" x14ac:dyDescent="0.25">
      <c r="D495" s="1"/>
    </row>
    <row r="496" spans="4:4" ht="28" customHeight="1" x14ac:dyDescent="0.25">
      <c r="D496" s="1"/>
    </row>
    <row r="497" spans="4:4" ht="28" customHeight="1" x14ac:dyDescent="0.25">
      <c r="D497" s="1"/>
    </row>
    <row r="498" spans="4:4" ht="28" customHeight="1" x14ac:dyDescent="0.25">
      <c r="D498" s="1"/>
    </row>
    <row r="499" spans="4:4" ht="28" customHeight="1" x14ac:dyDescent="0.25">
      <c r="D499" s="1"/>
    </row>
    <row r="500" spans="4:4" ht="28" customHeight="1" x14ac:dyDescent="0.25">
      <c r="D500" s="1"/>
    </row>
    <row r="501" spans="4:4" ht="28" customHeight="1" x14ac:dyDescent="0.25">
      <c r="D501" s="1"/>
    </row>
    <row r="502" spans="4:4" ht="28" customHeight="1" x14ac:dyDescent="0.25">
      <c r="D502" s="1"/>
    </row>
    <row r="503" spans="4:4" ht="28" customHeight="1" x14ac:dyDescent="0.25">
      <c r="D503" s="1"/>
    </row>
    <row r="504" spans="4:4" ht="28" customHeight="1" x14ac:dyDescent="0.25">
      <c r="D504" s="1"/>
    </row>
    <row r="505" spans="4:4" ht="28" customHeight="1" x14ac:dyDescent="0.25">
      <c r="D505" s="1"/>
    </row>
    <row r="506" spans="4:4" ht="28" customHeight="1" x14ac:dyDescent="0.25">
      <c r="D506" s="1"/>
    </row>
    <row r="507" spans="4:4" ht="28" customHeight="1" x14ac:dyDescent="0.25">
      <c r="D507" s="1"/>
    </row>
    <row r="508" spans="4:4" ht="28" customHeight="1" x14ac:dyDescent="0.25">
      <c r="D508" s="1"/>
    </row>
    <row r="509" spans="4:4" ht="28" customHeight="1" x14ac:dyDescent="0.25">
      <c r="D509" s="1"/>
    </row>
    <row r="510" spans="4:4" ht="28" customHeight="1" x14ac:dyDescent="0.25">
      <c r="D510" s="1"/>
    </row>
    <row r="511" spans="4:4" ht="28" customHeight="1" x14ac:dyDescent="0.25">
      <c r="D511" s="1"/>
    </row>
    <row r="512" spans="4:4" ht="28" customHeight="1" x14ac:dyDescent="0.25">
      <c r="D512" s="1"/>
    </row>
    <row r="513" spans="4:4" ht="28" customHeight="1" x14ac:dyDescent="0.25">
      <c r="D513" s="1"/>
    </row>
    <row r="514" spans="4:4" ht="28" customHeight="1" x14ac:dyDescent="0.25">
      <c r="D514" s="1"/>
    </row>
    <row r="515" spans="4:4" ht="28" customHeight="1" x14ac:dyDescent="0.25">
      <c r="D515" s="1"/>
    </row>
    <row r="516" spans="4:4" ht="28" customHeight="1" x14ac:dyDescent="0.25">
      <c r="D516" s="1"/>
    </row>
    <row r="517" spans="4:4" ht="28" customHeight="1" x14ac:dyDescent="0.25">
      <c r="D517" s="1"/>
    </row>
    <row r="518" spans="4:4" ht="28" customHeight="1" x14ac:dyDescent="0.25">
      <c r="D518" s="1"/>
    </row>
    <row r="519" spans="4:4" ht="28" customHeight="1" x14ac:dyDescent="0.25">
      <c r="D519" s="1"/>
    </row>
    <row r="520" spans="4:4" ht="28" customHeight="1" x14ac:dyDescent="0.25">
      <c r="D520" s="1"/>
    </row>
    <row r="521" spans="4:4" ht="28" customHeight="1" x14ac:dyDescent="0.25">
      <c r="D521" s="1"/>
    </row>
    <row r="522" spans="4:4" ht="28" customHeight="1" x14ac:dyDescent="0.25">
      <c r="D522" s="1"/>
    </row>
    <row r="523" spans="4:4" ht="28" customHeight="1" x14ac:dyDescent="0.25">
      <c r="D523" s="1"/>
    </row>
    <row r="524" spans="4:4" ht="28" customHeight="1" x14ac:dyDescent="0.25">
      <c r="D524" s="1"/>
    </row>
    <row r="525" spans="4:4" ht="28" customHeight="1" x14ac:dyDescent="0.25">
      <c r="D525" s="1"/>
    </row>
    <row r="526" spans="4:4" ht="28" customHeight="1" x14ac:dyDescent="0.25">
      <c r="D526" s="1"/>
    </row>
    <row r="527" spans="4:4" ht="28" customHeight="1" x14ac:dyDescent="0.25">
      <c r="D527" s="1"/>
    </row>
    <row r="528" spans="4:4" ht="28" customHeight="1" x14ac:dyDescent="0.25">
      <c r="D528" s="1"/>
    </row>
    <row r="529" spans="4:4" ht="28" customHeight="1" x14ac:dyDescent="0.25">
      <c r="D529" s="1"/>
    </row>
    <row r="530" spans="4:4" ht="28" customHeight="1" x14ac:dyDescent="0.25">
      <c r="D530" s="1"/>
    </row>
    <row r="531" spans="4:4" ht="28" customHeight="1" x14ac:dyDescent="0.25">
      <c r="D531" s="1"/>
    </row>
    <row r="532" spans="4:4" ht="28" customHeight="1" x14ac:dyDescent="0.25">
      <c r="D532" s="1"/>
    </row>
    <row r="533" spans="4:4" ht="28" customHeight="1" x14ac:dyDescent="0.25">
      <c r="D533" s="1"/>
    </row>
    <row r="534" spans="4:4" ht="28" customHeight="1" x14ac:dyDescent="0.25">
      <c r="D534" s="1"/>
    </row>
    <row r="535" spans="4:4" ht="28" customHeight="1" x14ac:dyDescent="0.25">
      <c r="D535" s="1"/>
    </row>
    <row r="536" spans="4:4" ht="28" customHeight="1" x14ac:dyDescent="0.25">
      <c r="D536" s="1"/>
    </row>
    <row r="537" spans="4:4" ht="28" customHeight="1" x14ac:dyDescent="0.25">
      <c r="D537" s="1"/>
    </row>
    <row r="538" spans="4:4" ht="28" customHeight="1" x14ac:dyDescent="0.25">
      <c r="D538" s="1"/>
    </row>
    <row r="539" spans="4:4" ht="28" customHeight="1" x14ac:dyDescent="0.25">
      <c r="D539" s="1"/>
    </row>
    <row r="540" spans="4:4" ht="28" customHeight="1" x14ac:dyDescent="0.25">
      <c r="D540" s="1"/>
    </row>
    <row r="541" spans="4:4" ht="28" customHeight="1" x14ac:dyDescent="0.25">
      <c r="D541" s="1"/>
    </row>
    <row r="542" spans="4:4" ht="28" customHeight="1" x14ac:dyDescent="0.25">
      <c r="D542" s="1"/>
    </row>
    <row r="543" spans="4:4" ht="28" customHeight="1" x14ac:dyDescent="0.25">
      <c r="D543" s="1"/>
    </row>
    <row r="544" spans="4:4" ht="28" customHeight="1" x14ac:dyDescent="0.25">
      <c r="D544" s="1"/>
    </row>
    <row r="545" spans="4:4" ht="28" customHeight="1" x14ac:dyDescent="0.25">
      <c r="D545" s="1"/>
    </row>
    <row r="546" spans="4:4" ht="28" customHeight="1" x14ac:dyDescent="0.25">
      <c r="D546" s="1"/>
    </row>
    <row r="547" spans="4:4" ht="28" customHeight="1" x14ac:dyDescent="0.25">
      <c r="D547" s="1"/>
    </row>
    <row r="548" spans="4:4" ht="28" customHeight="1" x14ac:dyDescent="0.25">
      <c r="D548" s="1"/>
    </row>
    <row r="549" spans="4:4" ht="28" customHeight="1" x14ac:dyDescent="0.25">
      <c r="D549" s="1"/>
    </row>
    <row r="550" spans="4:4" ht="28" customHeight="1" x14ac:dyDescent="0.25">
      <c r="D550" s="1"/>
    </row>
    <row r="551" spans="4:4" ht="28" customHeight="1" x14ac:dyDescent="0.25">
      <c r="D551" s="1"/>
    </row>
    <row r="552" spans="4:4" ht="28" customHeight="1" x14ac:dyDescent="0.25">
      <c r="D552" s="1"/>
    </row>
    <row r="553" spans="4:4" ht="28" customHeight="1" x14ac:dyDescent="0.25">
      <c r="D553" s="1"/>
    </row>
    <row r="554" spans="4:4" ht="28" customHeight="1" x14ac:dyDescent="0.25">
      <c r="D554" s="1"/>
    </row>
    <row r="555" spans="4:4" ht="28" customHeight="1" x14ac:dyDescent="0.25">
      <c r="D555" s="1"/>
    </row>
    <row r="556" spans="4:4" ht="28" customHeight="1" x14ac:dyDescent="0.25">
      <c r="D556" s="1"/>
    </row>
    <row r="557" spans="4:4" ht="28" customHeight="1" x14ac:dyDescent="0.25">
      <c r="D557" s="1"/>
    </row>
    <row r="558" spans="4:4" ht="28" customHeight="1" x14ac:dyDescent="0.25">
      <c r="D558" s="1"/>
    </row>
    <row r="559" spans="4:4" ht="28" customHeight="1" x14ac:dyDescent="0.25">
      <c r="D559" s="1"/>
    </row>
    <row r="560" spans="4:4" ht="28" customHeight="1" x14ac:dyDescent="0.25">
      <c r="D560" s="1"/>
    </row>
    <row r="561" spans="4:4" ht="28" customHeight="1" x14ac:dyDescent="0.25">
      <c r="D561" s="1"/>
    </row>
    <row r="562" spans="4:4" ht="28" customHeight="1" x14ac:dyDescent="0.25">
      <c r="D562" s="1"/>
    </row>
    <row r="563" spans="4:4" ht="28" customHeight="1" x14ac:dyDescent="0.25">
      <c r="D563" s="1"/>
    </row>
    <row r="564" spans="4:4" ht="28" customHeight="1" x14ac:dyDescent="0.25">
      <c r="D564" s="1"/>
    </row>
    <row r="565" spans="4:4" ht="28" customHeight="1" x14ac:dyDescent="0.25">
      <c r="D565" s="1"/>
    </row>
    <row r="566" spans="4:4" ht="28" customHeight="1" x14ac:dyDescent="0.25">
      <c r="D566" s="1"/>
    </row>
    <row r="567" spans="4:4" ht="28" customHeight="1" x14ac:dyDescent="0.25">
      <c r="D567" s="1"/>
    </row>
    <row r="568" spans="4:4" ht="28" customHeight="1" x14ac:dyDescent="0.25">
      <c r="D568" s="1"/>
    </row>
    <row r="569" spans="4:4" ht="28" customHeight="1" x14ac:dyDescent="0.25">
      <c r="D569" s="1"/>
    </row>
    <row r="570" spans="4:4" ht="28" customHeight="1" x14ac:dyDescent="0.25">
      <c r="D570" s="1"/>
    </row>
    <row r="571" spans="4:4" ht="28" customHeight="1" x14ac:dyDescent="0.25">
      <c r="D571" s="1"/>
    </row>
    <row r="572" spans="4:4" ht="28" customHeight="1" x14ac:dyDescent="0.25">
      <c r="D572" s="1"/>
    </row>
    <row r="573" spans="4:4" ht="28" customHeight="1" x14ac:dyDescent="0.25">
      <c r="D573" s="1"/>
    </row>
    <row r="574" spans="4:4" ht="28" customHeight="1" x14ac:dyDescent="0.25">
      <c r="D574" s="1"/>
    </row>
    <row r="575" spans="4:4" ht="28" customHeight="1" x14ac:dyDescent="0.25">
      <c r="D575" s="1"/>
    </row>
    <row r="576" spans="4:4" ht="28" customHeight="1" x14ac:dyDescent="0.25">
      <c r="D576" s="1"/>
    </row>
    <row r="577" spans="4:4" ht="28" customHeight="1" x14ac:dyDescent="0.25">
      <c r="D577" s="1"/>
    </row>
    <row r="578" spans="4:4" ht="28" customHeight="1" x14ac:dyDescent="0.25">
      <c r="D578" s="1"/>
    </row>
    <row r="579" spans="4:4" ht="28" customHeight="1" x14ac:dyDescent="0.25">
      <c r="D579" s="1"/>
    </row>
    <row r="580" spans="4:4" ht="28" customHeight="1" x14ac:dyDescent="0.25">
      <c r="D580" s="1"/>
    </row>
    <row r="581" spans="4:4" ht="28" customHeight="1" x14ac:dyDescent="0.25">
      <c r="D581" s="1"/>
    </row>
    <row r="582" spans="4:4" ht="28" customHeight="1" x14ac:dyDescent="0.25">
      <c r="D582" s="1"/>
    </row>
    <row r="583" spans="4:4" ht="28" customHeight="1" x14ac:dyDescent="0.25">
      <c r="D583" s="1"/>
    </row>
    <row r="584" spans="4:4" ht="28" customHeight="1" x14ac:dyDescent="0.25">
      <c r="D584" s="1"/>
    </row>
    <row r="585" spans="4:4" ht="28" customHeight="1" x14ac:dyDescent="0.25">
      <c r="D585" s="1"/>
    </row>
    <row r="586" spans="4:4" ht="28" customHeight="1" x14ac:dyDescent="0.25">
      <c r="D586" s="1"/>
    </row>
    <row r="587" spans="4:4" ht="28" customHeight="1" x14ac:dyDescent="0.25">
      <c r="D587" s="1"/>
    </row>
    <row r="588" spans="4:4" ht="28" customHeight="1" x14ac:dyDescent="0.25">
      <c r="D588" s="1"/>
    </row>
    <row r="589" spans="4:4" ht="28" customHeight="1" x14ac:dyDescent="0.25">
      <c r="D589" s="1"/>
    </row>
    <row r="590" spans="4:4" ht="28" customHeight="1" x14ac:dyDescent="0.25">
      <c r="D590" s="1"/>
    </row>
    <row r="591" spans="4:4" ht="28" customHeight="1" x14ac:dyDescent="0.25">
      <c r="D591" s="1"/>
    </row>
    <row r="592" spans="4:4" ht="28" customHeight="1" x14ac:dyDescent="0.25">
      <c r="D592" s="1"/>
    </row>
    <row r="593" spans="4:4" ht="28" customHeight="1" x14ac:dyDescent="0.25">
      <c r="D593" s="1"/>
    </row>
    <row r="594" spans="4:4" ht="28" customHeight="1" x14ac:dyDescent="0.25">
      <c r="D594" s="1"/>
    </row>
    <row r="595" spans="4:4" ht="28" customHeight="1" x14ac:dyDescent="0.25">
      <c r="D595" s="1"/>
    </row>
    <row r="596" spans="4:4" ht="28" customHeight="1" x14ac:dyDescent="0.25">
      <c r="D596" s="1"/>
    </row>
    <row r="597" spans="4:4" ht="28" customHeight="1" x14ac:dyDescent="0.25">
      <c r="D597" s="1"/>
    </row>
    <row r="598" spans="4:4" ht="28" customHeight="1" x14ac:dyDescent="0.25">
      <c r="D598" s="1"/>
    </row>
    <row r="599" spans="4:4" ht="28" customHeight="1" x14ac:dyDescent="0.25">
      <c r="D599" s="1"/>
    </row>
    <row r="600" spans="4:4" ht="28" customHeight="1" x14ac:dyDescent="0.25">
      <c r="D600" s="1"/>
    </row>
    <row r="601" spans="4:4" ht="28" customHeight="1" x14ac:dyDescent="0.25">
      <c r="D601" s="1"/>
    </row>
    <row r="602" spans="4:4" ht="28" customHeight="1" x14ac:dyDescent="0.25">
      <c r="D602" s="1"/>
    </row>
    <row r="603" spans="4:4" ht="28" customHeight="1" x14ac:dyDescent="0.25">
      <c r="D603" s="1"/>
    </row>
    <row r="604" spans="4:4" ht="28" customHeight="1" x14ac:dyDescent="0.25">
      <c r="D604" s="1"/>
    </row>
    <row r="605" spans="4:4" ht="28" customHeight="1" x14ac:dyDescent="0.25">
      <c r="D605" s="1"/>
    </row>
    <row r="606" spans="4:4" ht="28" customHeight="1" x14ac:dyDescent="0.25">
      <c r="D606" s="1"/>
    </row>
    <row r="607" spans="4:4" ht="28" customHeight="1" x14ac:dyDescent="0.25">
      <c r="D607" s="1"/>
    </row>
    <row r="608" spans="4:4" ht="28" customHeight="1" x14ac:dyDescent="0.25">
      <c r="D608" s="1"/>
    </row>
    <row r="609" spans="4:4" ht="28" customHeight="1" x14ac:dyDescent="0.25">
      <c r="D609" s="1"/>
    </row>
    <row r="610" spans="4:4" ht="28" customHeight="1" x14ac:dyDescent="0.25">
      <c r="D610" s="1"/>
    </row>
    <row r="611" spans="4:4" ht="28" customHeight="1" x14ac:dyDescent="0.25">
      <c r="D611" s="1"/>
    </row>
    <row r="612" spans="4:4" ht="28" customHeight="1" x14ac:dyDescent="0.25">
      <c r="D612" s="1"/>
    </row>
    <row r="613" spans="4:4" ht="28" customHeight="1" x14ac:dyDescent="0.25">
      <c r="D613" s="1"/>
    </row>
    <row r="614" spans="4:4" ht="28" customHeight="1" x14ac:dyDescent="0.25">
      <c r="D614" s="1"/>
    </row>
    <row r="615" spans="4:4" ht="28" customHeight="1" x14ac:dyDescent="0.25">
      <c r="D615" s="1"/>
    </row>
    <row r="616" spans="4:4" ht="28" customHeight="1" x14ac:dyDescent="0.25">
      <c r="D616" s="1"/>
    </row>
    <row r="617" spans="4:4" ht="28" customHeight="1" x14ac:dyDescent="0.25">
      <c r="D617" s="1"/>
    </row>
    <row r="618" spans="4:4" ht="28" customHeight="1" x14ac:dyDescent="0.25">
      <c r="D618" s="1"/>
    </row>
    <row r="619" spans="4:4" ht="28" customHeight="1" x14ac:dyDescent="0.25">
      <c r="D619" s="1"/>
    </row>
    <row r="620" spans="4:4" ht="28" customHeight="1" x14ac:dyDescent="0.25">
      <c r="D620" s="1"/>
    </row>
    <row r="621" spans="4:4" ht="28" customHeight="1" x14ac:dyDescent="0.25">
      <c r="D621" s="1"/>
    </row>
    <row r="622" spans="4:4" ht="28" customHeight="1" x14ac:dyDescent="0.25">
      <c r="D622" s="1"/>
    </row>
    <row r="623" spans="4:4" ht="28" customHeight="1" x14ac:dyDescent="0.25">
      <c r="D623" s="1"/>
    </row>
    <row r="624" spans="4:4" ht="28" customHeight="1" x14ac:dyDescent="0.25">
      <c r="D624" s="1"/>
    </row>
    <row r="625" spans="4:4" ht="28" customHeight="1" x14ac:dyDescent="0.25">
      <c r="D625" s="1"/>
    </row>
    <row r="626" spans="4:4" ht="28" customHeight="1" x14ac:dyDescent="0.25">
      <c r="D626" s="1"/>
    </row>
    <row r="627" spans="4:4" ht="28" customHeight="1" x14ac:dyDescent="0.25">
      <c r="D627" s="1"/>
    </row>
    <row r="628" spans="4:4" ht="28" customHeight="1" x14ac:dyDescent="0.25">
      <c r="D628" s="1"/>
    </row>
    <row r="629" spans="4:4" ht="28" customHeight="1" x14ac:dyDescent="0.25">
      <c r="D629" s="1"/>
    </row>
    <row r="630" spans="4:4" ht="28" customHeight="1" x14ac:dyDescent="0.25">
      <c r="D630" s="1"/>
    </row>
    <row r="631" spans="4:4" ht="28" customHeight="1" x14ac:dyDescent="0.25">
      <c r="D631" s="1"/>
    </row>
    <row r="632" spans="4:4" ht="28" customHeight="1" x14ac:dyDescent="0.25">
      <c r="D632" s="1"/>
    </row>
    <row r="633" spans="4:4" ht="28" customHeight="1" x14ac:dyDescent="0.25">
      <c r="D633" s="1"/>
    </row>
    <row r="634" spans="4:4" ht="28" customHeight="1" x14ac:dyDescent="0.25">
      <c r="D634" s="1"/>
    </row>
    <row r="635" spans="4:4" ht="28" customHeight="1" x14ac:dyDescent="0.25">
      <c r="D635" s="1"/>
    </row>
    <row r="636" spans="4:4" ht="28" customHeight="1" x14ac:dyDescent="0.25">
      <c r="D636" s="1"/>
    </row>
    <row r="637" spans="4:4" ht="28" customHeight="1" x14ac:dyDescent="0.25">
      <c r="D637" s="1"/>
    </row>
    <row r="638" spans="4:4" ht="28" customHeight="1" x14ac:dyDescent="0.25">
      <c r="D638" s="1"/>
    </row>
    <row r="639" spans="4:4" ht="28" customHeight="1" x14ac:dyDescent="0.25">
      <c r="D639" s="1"/>
    </row>
    <row r="640" spans="4:4" ht="28" customHeight="1" x14ac:dyDescent="0.25">
      <c r="D640" s="1"/>
    </row>
    <row r="641" spans="4:4" ht="28" customHeight="1" x14ac:dyDescent="0.25">
      <c r="D641" s="1"/>
    </row>
    <row r="642" spans="4:4" ht="28" customHeight="1" x14ac:dyDescent="0.25">
      <c r="D642" s="1"/>
    </row>
    <row r="643" spans="4:4" ht="28" customHeight="1" x14ac:dyDescent="0.25">
      <c r="D643" s="1"/>
    </row>
    <row r="644" spans="4:4" ht="28" customHeight="1" x14ac:dyDescent="0.25">
      <c r="D644" s="1"/>
    </row>
    <row r="645" spans="4:4" ht="28" customHeight="1" x14ac:dyDescent="0.25">
      <c r="D645" s="1"/>
    </row>
    <row r="646" spans="4:4" ht="28" customHeight="1" x14ac:dyDescent="0.25">
      <c r="D646" s="1"/>
    </row>
    <row r="647" spans="4:4" ht="28" customHeight="1" x14ac:dyDescent="0.25">
      <c r="D647" s="1"/>
    </row>
    <row r="648" spans="4:4" ht="28" customHeight="1" x14ac:dyDescent="0.25">
      <c r="D648" s="1"/>
    </row>
    <row r="649" spans="4:4" ht="28" customHeight="1" x14ac:dyDescent="0.25">
      <c r="D649" s="1"/>
    </row>
    <row r="650" spans="4:4" ht="28" customHeight="1" x14ac:dyDescent="0.25">
      <c r="D650" s="1"/>
    </row>
    <row r="651" spans="4:4" ht="28" customHeight="1" x14ac:dyDescent="0.25">
      <c r="D651" s="1"/>
    </row>
    <row r="652" spans="4:4" ht="28" customHeight="1" x14ac:dyDescent="0.25">
      <c r="D652" s="1"/>
    </row>
    <row r="653" spans="4:4" ht="28" customHeight="1" x14ac:dyDescent="0.25">
      <c r="D653" s="1"/>
    </row>
    <row r="654" spans="4:4" ht="28" customHeight="1" x14ac:dyDescent="0.25">
      <c r="D654" s="1"/>
    </row>
    <row r="655" spans="4:4" ht="28" customHeight="1" x14ac:dyDescent="0.25">
      <c r="D655" s="1"/>
    </row>
    <row r="656" spans="4:4" ht="28" customHeight="1" x14ac:dyDescent="0.25">
      <c r="D656" s="1"/>
    </row>
    <row r="657" spans="4:4" ht="28" customHeight="1" x14ac:dyDescent="0.25">
      <c r="D657" s="1"/>
    </row>
    <row r="658" spans="4:4" ht="28" customHeight="1" x14ac:dyDescent="0.25">
      <c r="D658" s="1"/>
    </row>
    <row r="659" spans="4:4" ht="28" customHeight="1" x14ac:dyDescent="0.25">
      <c r="D659" s="1"/>
    </row>
    <row r="660" spans="4:4" ht="28" customHeight="1" x14ac:dyDescent="0.25">
      <c r="D660" s="1"/>
    </row>
    <row r="661" spans="4:4" ht="28" customHeight="1" x14ac:dyDescent="0.25">
      <c r="D661" s="1"/>
    </row>
    <row r="662" spans="4:4" ht="28" customHeight="1" x14ac:dyDescent="0.25">
      <c r="D662" s="1"/>
    </row>
    <row r="663" spans="4:4" ht="28" customHeight="1" x14ac:dyDescent="0.25">
      <c r="D663" s="1"/>
    </row>
    <row r="664" spans="4:4" ht="28" customHeight="1" x14ac:dyDescent="0.25">
      <c r="D664" s="1"/>
    </row>
    <row r="665" spans="4:4" ht="28" customHeight="1" x14ac:dyDescent="0.25">
      <c r="D665" s="1"/>
    </row>
    <row r="666" spans="4:4" ht="28" customHeight="1" x14ac:dyDescent="0.25">
      <c r="D666" s="1"/>
    </row>
    <row r="667" spans="4:4" ht="28" customHeight="1" x14ac:dyDescent="0.25">
      <c r="D667" s="1"/>
    </row>
    <row r="668" spans="4:4" ht="28" customHeight="1" x14ac:dyDescent="0.25">
      <c r="D668" s="1"/>
    </row>
    <row r="669" spans="4:4" ht="28" customHeight="1" x14ac:dyDescent="0.25">
      <c r="D669" s="1"/>
    </row>
    <row r="670" spans="4:4" ht="28" customHeight="1" x14ac:dyDescent="0.25">
      <c r="D670" s="1"/>
    </row>
    <row r="671" spans="4:4" ht="28" customHeight="1" x14ac:dyDescent="0.25">
      <c r="D671" s="1"/>
    </row>
    <row r="672" spans="4:4" ht="28" customHeight="1" x14ac:dyDescent="0.25">
      <c r="D672" s="1"/>
    </row>
    <row r="673" spans="4:4" ht="28" customHeight="1" x14ac:dyDescent="0.25">
      <c r="D673" s="1"/>
    </row>
    <row r="674" spans="4:4" ht="28" customHeight="1" x14ac:dyDescent="0.25">
      <c r="D674" s="1"/>
    </row>
    <row r="675" spans="4:4" ht="28" customHeight="1" x14ac:dyDescent="0.25">
      <c r="D675" s="1"/>
    </row>
    <row r="676" spans="4:4" ht="28" customHeight="1" x14ac:dyDescent="0.25">
      <c r="D676" s="1"/>
    </row>
    <row r="677" spans="4:4" ht="28" customHeight="1" x14ac:dyDescent="0.25">
      <c r="D677" s="1"/>
    </row>
    <row r="678" spans="4:4" ht="28" customHeight="1" x14ac:dyDescent="0.25">
      <c r="D678" s="1"/>
    </row>
    <row r="679" spans="4:4" ht="28" customHeight="1" x14ac:dyDescent="0.25">
      <c r="D679" s="1"/>
    </row>
    <row r="680" spans="4:4" ht="28" customHeight="1" x14ac:dyDescent="0.25">
      <c r="D680" s="1"/>
    </row>
    <row r="681" spans="4:4" ht="28" customHeight="1" x14ac:dyDescent="0.25">
      <c r="D681" s="1"/>
    </row>
    <row r="682" spans="4:4" ht="28" customHeight="1" x14ac:dyDescent="0.25">
      <c r="D682" s="1"/>
    </row>
    <row r="683" spans="4:4" ht="28" customHeight="1" x14ac:dyDescent="0.25">
      <c r="D683" s="1"/>
    </row>
    <row r="684" spans="4:4" ht="28" customHeight="1" x14ac:dyDescent="0.25">
      <c r="D684" s="1"/>
    </row>
    <row r="685" spans="4:4" ht="28" customHeight="1" x14ac:dyDescent="0.25">
      <c r="D685" s="1"/>
    </row>
    <row r="686" spans="4:4" ht="28" customHeight="1" x14ac:dyDescent="0.25">
      <c r="D686" s="1"/>
    </row>
    <row r="687" spans="4:4" ht="28" customHeight="1" x14ac:dyDescent="0.25">
      <c r="D687" s="1"/>
    </row>
    <row r="688" spans="4:4" ht="28" customHeight="1" x14ac:dyDescent="0.25">
      <c r="D688" s="1"/>
    </row>
    <row r="689" spans="4:4" ht="28" customHeight="1" x14ac:dyDescent="0.25">
      <c r="D689" s="1"/>
    </row>
    <row r="690" spans="4:4" ht="28" customHeight="1" x14ac:dyDescent="0.25">
      <c r="D690" s="1"/>
    </row>
    <row r="691" spans="4:4" ht="28" customHeight="1" x14ac:dyDescent="0.25">
      <c r="D691" s="1"/>
    </row>
    <row r="692" spans="4:4" ht="28" customHeight="1" x14ac:dyDescent="0.25">
      <c r="D692" s="1"/>
    </row>
    <row r="693" spans="4:4" ht="28" customHeight="1" x14ac:dyDescent="0.25">
      <c r="D693" s="1"/>
    </row>
    <row r="694" spans="4:4" ht="28" customHeight="1" x14ac:dyDescent="0.25">
      <c r="D694" s="1"/>
    </row>
    <row r="695" spans="4:4" ht="28" customHeight="1" x14ac:dyDescent="0.25">
      <c r="D695" s="1"/>
    </row>
    <row r="696" spans="4:4" ht="28" customHeight="1" x14ac:dyDescent="0.25">
      <c r="D696" s="1"/>
    </row>
    <row r="697" spans="4:4" ht="28" customHeight="1" x14ac:dyDescent="0.25">
      <c r="D697" s="1"/>
    </row>
    <row r="698" spans="4:4" ht="28" customHeight="1" x14ac:dyDescent="0.25">
      <c r="D698" s="1"/>
    </row>
    <row r="699" spans="4:4" ht="28" customHeight="1" x14ac:dyDescent="0.25">
      <c r="D699" s="1"/>
    </row>
    <row r="700" spans="4:4" ht="28" customHeight="1" x14ac:dyDescent="0.25">
      <c r="D700" s="1"/>
    </row>
    <row r="701" spans="4:4" ht="28" customHeight="1" x14ac:dyDescent="0.25">
      <c r="D701" s="1"/>
    </row>
    <row r="702" spans="4:4" ht="28" customHeight="1" x14ac:dyDescent="0.25">
      <c r="D702" s="1"/>
    </row>
    <row r="703" spans="4:4" ht="28" customHeight="1" x14ac:dyDescent="0.25">
      <c r="D703" s="1"/>
    </row>
    <row r="704" spans="4:4" ht="28" customHeight="1" x14ac:dyDescent="0.25">
      <c r="D704" s="1"/>
    </row>
    <row r="705" spans="4:4" ht="28" customHeight="1" x14ac:dyDescent="0.25">
      <c r="D705" s="1"/>
    </row>
    <row r="706" spans="4:4" ht="28" customHeight="1" x14ac:dyDescent="0.25">
      <c r="D706" s="1"/>
    </row>
    <row r="707" spans="4:4" ht="28" customHeight="1" x14ac:dyDescent="0.25">
      <c r="D707" s="1"/>
    </row>
    <row r="708" spans="4:4" ht="28" customHeight="1" x14ac:dyDescent="0.25">
      <c r="D708" s="1"/>
    </row>
    <row r="709" spans="4:4" ht="28" customHeight="1" x14ac:dyDescent="0.25">
      <c r="D709" s="1"/>
    </row>
    <row r="710" spans="4:4" ht="28" customHeight="1" x14ac:dyDescent="0.25">
      <c r="D710" s="1"/>
    </row>
    <row r="711" spans="4:4" ht="28" customHeight="1" x14ac:dyDescent="0.25">
      <c r="D711" s="1"/>
    </row>
    <row r="712" spans="4:4" ht="28" customHeight="1" x14ac:dyDescent="0.25">
      <c r="D712" s="1"/>
    </row>
    <row r="713" spans="4:4" ht="28" customHeight="1" x14ac:dyDescent="0.25">
      <c r="D713" s="1"/>
    </row>
    <row r="714" spans="4:4" ht="28" customHeight="1" x14ac:dyDescent="0.25">
      <c r="D714" s="1"/>
    </row>
    <row r="715" spans="4:4" ht="28" customHeight="1" x14ac:dyDescent="0.25">
      <c r="D715" s="1"/>
    </row>
    <row r="716" spans="4:4" ht="28" customHeight="1" x14ac:dyDescent="0.25">
      <c r="D716" s="1"/>
    </row>
    <row r="717" spans="4:4" ht="28" customHeight="1" x14ac:dyDescent="0.25">
      <c r="D717" s="1"/>
    </row>
    <row r="718" spans="4:4" ht="28" customHeight="1" x14ac:dyDescent="0.25">
      <c r="D718" s="1"/>
    </row>
    <row r="719" spans="4:4" ht="28" customHeight="1" x14ac:dyDescent="0.25">
      <c r="D719" s="1"/>
    </row>
    <row r="720" spans="4:4" ht="28" customHeight="1" x14ac:dyDescent="0.25">
      <c r="D720" s="1"/>
    </row>
    <row r="721" spans="4:4" ht="28" customHeight="1" x14ac:dyDescent="0.25">
      <c r="D721" s="1"/>
    </row>
    <row r="722" spans="4:4" ht="28" customHeight="1" x14ac:dyDescent="0.25">
      <c r="D722" s="1"/>
    </row>
    <row r="723" spans="4:4" ht="28" customHeight="1" x14ac:dyDescent="0.25">
      <c r="D723" s="1"/>
    </row>
    <row r="724" spans="4:4" ht="28" customHeight="1" x14ac:dyDescent="0.25">
      <c r="D724" s="1"/>
    </row>
    <row r="725" spans="4:4" ht="28" customHeight="1" x14ac:dyDescent="0.25">
      <c r="D725" s="1"/>
    </row>
    <row r="726" spans="4:4" ht="28" customHeight="1" x14ac:dyDescent="0.25">
      <c r="D726" s="1"/>
    </row>
    <row r="727" spans="4:4" ht="28" customHeight="1" x14ac:dyDescent="0.25">
      <c r="D727" s="1"/>
    </row>
    <row r="728" spans="4:4" ht="28" customHeight="1" x14ac:dyDescent="0.25">
      <c r="D728" s="1"/>
    </row>
    <row r="729" spans="4:4" ht="28" customHeight="1" x14ac:dyDescent="0.25">
      <c r="D729" s="1"/>
    </row>
    <row r="730" spans="4:4" ht="28" customHeight="1" x14ac:dyDescent="0.25">
      <c r="D730" s="1"/>
    </row>
    <row r="731" spans="4:4" ht="28" customHeight="1" x14ac:dyDescent="0.25">
      <c r="D731" s="1"/>
    </row>
    <row r="732" spans="4:4" ht="28" customHeight="1" x14ac:dyDescent="0.25">
      <c r="D732" s="1"/>
    </row>
    <row r="733" spans="4:4" ht="28" customHeight="1" x14ac:dyDescent="0.25">
      <c r="D733" s="1"/>
    </row>
    <row r="734" spans="4:4" ht="28" customHeight="1" x14ac:dyDescent="0.25">
      <c r="D734" s="1"/>
    </row>
    <row r="735" spans="4:4" ht="28" customHeight="1" x14ac:dyDescent="0.25">
      <c r="D735" s="1"/>
    </row>
    <row r="736" spans="4:4" ht="28" customHeight="1" x14ac:dyDescent="0.25">
      <c r="D736" s="1"/>
    </row>
    <row r="737" spans="4:4" ht="28" customHeight="1" x14ac:dyDescent="0.25">
      <c r="D737" s="1"/>
    </row>
    <row r="738" spans="4:4" ht="28" customHeight="1" x14ac:dyDescent="0.25">
      <c r="D738" s="1"/>
    </row>
    <row r="739" spans="4:4" ht="28" customHeight="1" x14ac:dyDescent="0.25">
      <c r="D739" s="1"/>
    </row>
    <row r="740" spans="4:4" ht="28" customHeight="1" x14ac:dyDescent="0.25">
      <c r="D740" s="1"/>
    </row>
    <row r="741" spans="4:4" ht="28" customHeight="1" x14ac:dyDescent="0.25">
      <c r="D741" s="1"/>
    </row>
    <row r="742" spans="4:4" ht="28" customHeight="1" x14ac:dyDescent="0.25">
      <c r="D742" s="1"/>
    </row>
    <row r="743" spans="4:4" ht="28" customHeight="1" x14ac:dyDescent="0.25">
      <c r="D743" s="1"/>
    </row>
    <row r="744" spans="4:4" ht="28" customHeight="1" x14ac:dyDescent="0.25">
      <c r="D744" s="1"/>
    </row>
    <row r="745" spans="4:4" ht="28" customHeight="1" x14ac:dyDescent="0.25">
      <c r="D745" s="1"/>
    </row>
    <row r="746" spans="4:4" ht="28" customHeight="1" x14ac:dyDescent="0.25">
      <c r="D746" s="1"/>
    </row>
    <row r="747" spans="4:4" ht="28" customHeight="1" x14ac:dyDescent="0.25">
      <c r="D747" s="1"/>
    </row>
    <row r="748" spans="4:4" ht="28" customHeight="1" x14ac:dyDescent="0.25">
      <c r="D748" s="1"/>
    </row>
    <row r="749" spans="4:4" ht="28" customHeight="1" x14ac:dyDescent="0.25">
      <c r="D749" s="1"/>
    </row>
    <row r="750" spans="4:4" ht="28" customHeight="1" x14ac:dyDescent="0.25">
      <c r="D750" s="1"/>
    </row>
    <row r="751" spans="4:4" ht="28" customHeight="1" x14ac:dyDescent="0.25">
      <c r="D751" s="1"/>
    </row>
    <row r="752" spans="4:4" ht="28" customHeight="1" x14ac:dyDescent="0.25">
      <c r="D752" s="1"/>
    </row>
    <row r="753" spans="4:4" ht="28" customHeight="1" x14ac:dyDescent="0.25">
      <c r="D753" s="1"/>
    </row>
    <row r="754" spans="4:4" ht="28" customHeight="1" x14ac:dyDescent="0.25">
      <c r="D754" s="1"/>
    </row>
    <row r="755" spans="4:4" ht="28" customHeight="1" x14ac:dyDescent="0.25">
      <c r="D755" s="1"/>
    </row>
    <row r="756" spans="4:4" ht="28" customHeight="1" x14ac:dyDescent="0.25">
      <c r="D756" s="1"/>
    </row>
    <row r="757" spans="4:4" ht="28" customHeight="1" x14ac:dyDescent="0.25">
      <c r="D757" s="1"/>
    </row>
    <row r="758" spans="4:4" ht="28" customHeight="1" x14ac:dyDescent="0.25">
      <c r="D758" s="1"/>
    </row>
    <row r="759" spans="4:4" ht="28" customHeight="1" x14ac:dyDescent="0.25">
      <c r="D759" s="1"/>
    </row>
    <row r="760" spans="4:4" ht="28" customHeight="1" x14ac:dyDescent="0.25">
      <c r="D760" s="1"/>
    </row>
    <row r="761" spans="4:4" ht="28" customHeight="1" x14ac:dyDescent="0.25">
      <c r="D761" s="1"/>
    </row>
    <row r="762" spans="4:4" ht="28" customHeight="1" x14ac:dyDescent="0.25">
      <c r="D762" s="1"/>
    </row>
    <row r="763" spans="4:4" ht="28" customHeight="1" x14ac:dyDescent="0.25">
      <c r="D763" s="1"/>
    </row>
    <row r="764" spans="4:4" ht="28" customHeight="1" x14ac:dyDescent="0.25">
      <c r="D764" s="1"/>
    </row>
    <row r="765" spans="4:4" ht="28" customHeight="1" x14ac:dyDescent="0.25">
      <c r="D765" s="1"/>
    </row>
    <row r="766" spans="4:4" ht="28" customHeight="1" x14ac:dyDescent="0.25">
      <c r="D766" s="1"/>
    </row>
    <row r="767" spans="4:4" ht="28" customHeight="1" x14ac:dyDescent="0.25">
      <c r="D767" s="1"/>
    </row>
    <row r="768" spans="4:4" ht="28" customHeight="1" x14ac:dyDescent="0.25">
      <c r="D768" s="1"/>
    </row>
    <row r="769" spans="4:4" ht="28" customHeight="1" x14ac:dyDescent="0.25">
      <c r="D769" s="1"/>
    </row>
    <row r="770" spans="4:4" ht="28" customHeight="1" x14ac:dyDescent="0.25">
      <c r="D770" s="1"/>
    </row>
    <row r="771" spans="4:4" ht="28" customHeight="1" x14ac:dyDescent="0.25">
      <c r="D771" s="1"/>
    </row>
    <row r="772" spans="4:4" ht="28" customHeight="1" x14ac:dyDescent="0.25">
      <c r="D772" s="1"/>
    </row>
    <row r="773" spans="4:4" ht="28" customHeight="1" x14ac:dyDescent="0.25">
      <c r="D773" s="1"/>
    </row>
    <row r="774" spans="4:4" ht="28" customHeight="1" x14ac:dyDescent="0.25">
      <c r="D774" s="1"/>
    </row>
    <row r="775" spans="4:4" ht="28" customHeight="1" x14ac:dyDescent="0.25">
      <c r="D775" s="1"/>
    </row>
    <row r="776" spans="4:4" ht="28" customHeight="1" x14ac:dyDescent="0.25">
      <c r="D776" s="1"/>
    </row>
    <row r="777" spans="4:4" ht="28" customHeight="1" x14ac:dyDescent="0.25">
      <c r="D777" s="1"/>
    </row>
    <row r="778" spans="4:4" ht="28" customHeight="1" x14ac:dyDescent="0.25">
      <c r="D778" s="1"/>
    </row>
    <row r="779" spans="4:4" ht="28" customHeight="1" x14ac:dyDescent="0.25">
      <c r="D779" s="1"/>
    </row>
    <row r="780" spans="4:4" ht="28" customHeight="1" x14ac:dyDescent="0.25">
      <c r="D780" s="1"/>
    </row>
    <row r="781" spans="4:4" ht="28" customHeight="1" x14ac:dyDescent="0.25">
      <c r="D781" s="1"/>
    </row>
    <row r="782" spans="4:4" ht="28" customHeight="1" x14ac:dyDescent="0.25">
      <c r="D782" s="1"/>
    </row>
    <row r="783" spans="4:4" ht="28" customHeight="1" x14ac:dyDescent="0.25">
      <c r="D783" s="1"/>
    </row>
    <row r="784" spans="4:4" ht="28" customHeight="1" x14ac:dyDescent="0.25">
      <c r="D784" s="1"/>
    </row>
    <row r="785" spans="4:4" ht="28" customHeight="1" x14ac:dyDescent="0.25">
      <c r="D785" s="1"/>
    </row>
    <row r="786" spans="4:4" ht="28" customHeight="1" x14ac:dyDescent="0.25">
      <c r="D786" s="1"/>
    </row>
    <row r="787" spans="4:4" ht="28" customHeight="1" x14ac:dyDescent="0.25">
      <c r="D787" s="1"/>
    </row>
    <row r="788" spans="4:4" ht="28" customHeight="1" x14ac:dyDescent="0.25">
      <c r="D788" s="1"/>
    </row>
    <row r="789" spans="4:4" ht="28" customHeight="1" x14ac:dyDescent="0.25">
      <c r="D789" s="1"/>
    </row>
    <row r="790" spans="4:4" ht="28" customHeight="1" x14ac:dyDescent="0.25">
      <c r="D790" s="1"/>
    </row>
    <row r="791" spans="4:4" ht="28" customHeight="1" x14ac:dyDescent="0.25">
      <c r="D791" s="1"/>
    </row>
    <row r="792" spans="4:4" ht="28" customHeight="1" x14ac:dyDescent="0.25">
      <c r="D792" s="1"/>
    </row>
    <row r="793" spans="4:4" ht="28" customHeight="1" x14ac:dyDescent="0.25">
      <c r="D793" s="1"/>
    </row>
    <row r="794" spans="4:4" ht="28" customHeight="1" x14ac:dyDescent="0.25">
      <c r="D794" s="1"/>
    </row>
    <row r="795" spans="4:4" ht="28" customHeight="1" x14ac:dyDescent="0.25">
      <c r="D795" s="1"/>
    </row>
    <row r="796" spans="4:4" ht="28" customHeight="1" x14ac:dyDescent="0.25">
      <c r="D796" s="1"/>
    </row>
    <row r="797" spans="4:4" ht="28" customHeight="1" x14ac:dyDescent="0.25">
      <c r="D797" s="1"/>
    </row>
    <row r="798" spans="4:4" ht="28" customHeight="1" x14ac:dyDescent="0.25">
      <c r="D798" s="1"/>
    </row>
    <row r="799" spans="4:4" ht="28" customHeight="1" x14ac:dyDescent="0.25">
      <c r="D799" s="1"/>
    </row>
    <row r="800" spans="4:4" ht="28" customHeight="1" x14ac:dyDescent="0.25">
      <c r="D800" s="1"/>
    </row>
    <row r="801" spans="4:4" ht="28" customHeight="1" x14ac:dyDescent="0.25">
      <c r="D801" s="1"/>
    </row>
    <row r="802" spans="4:4" ht="28" customHeight="1" x14ac:dyDescent="0.25">
      <c r="D802" s="1"/>
    </row>
    <row r="803" spans="4:4" ht="28" customHeight="1" x14ac:dyDescent="0.25">
      <c r="D803" s="1"/>
    </row>
    <row r="804" spans="4:4" ht="28" customHeight="1" x14ac:dyDescent="0.25">
      <c r="D804" s="1"/>
    </row>
    <row r="805" spans="4:4" ht="28" customHeight="1" x14ac:dyDescent="0.25">
      <c r="D805" s="1"/>
    </row>
    <row r="806" spans="4:4" ht="28" customHeight="1" x14ac:dyDescent="0.25">
      <c r="D806" s="1"/>
    </row>
    <row r="807" spans="4:4" ht="28" customHeight="1" x14ac:dyDescent="0.25">
      <c r="D807" s="1"/>
    </row>
    <row r="808" spans="4:4" ht="28" customHeight="1" x14ac:dyDescent="0.25">
      <c r="D808" s="1"/>
    </row>
    <row r="809" spans="4:4" ht="28" customHeight="1" x14ac:dyDescent="0.25">
      <c r="D809" s="1"/>
    </row>
    <row r="810" spans="4:4" ht="28" customHeight="1" x14ac:dyDescent="0.25">
      <c r="D810" s="1"/>
    </row>
    <row r="811" spans="4:4" ht="28" customHeight="1" x14ac:dyDescent="0.25">
      <c r="D811" s="1"/>
    </row>
    <row r="812" spans="4:4" ht="28" customHeight="1" x14ac:dyDescent="0.25">
      <c r="D812" s="1"/>
    </row>
    <row r="813" spans="4:4" ht="28" customHeight="1" x14ac:dyDescent="0.25">
      <c r="D813" s="1"/>
    </row>
    <row r="814" spans="4:4" ht="28" customHeight="1" x14ac:dyDescent="0.25">
      <c r="D814" s="1"/>
    </row>
    <row r="815" spans="4:4" ht="28" customHeight="1" x14ac:dyDescent="0.25">
      <c r="D815" s="1"/>
    </row>
    <row r="816" spans="4:4" ht="28" customHeight="1" x14ac:dyDescent="0.25">
      <c r="D816" s="1"/>
    </row>
    <row r="817" spans="4:4" ht="28" customHeight="1" x14ac:dyDescent="0.25">
      <c r="D817" s="1"/>
    </row>
    <row r="818" spans="4:4" ht="28" customHeight="1" x14ac:dyDescent="0.25">
      <c r="D818" s="1"/>
    </row>
    <row r="819" spans="4:4" ht="28" customHeight="1" x14ac:dyDescent="0.25">
      <c r="D819" s="1"/>
    </row>
    <row r="820" spans="4:4" ht="28" customHeight="1" x14ac:dyDescent="0.25">
      <c r="D820" s="1"/>
    </row>
    <row r="821" spans="4:4" ht="28" customHeight="1" x14ac:dyDescent="0.25">
      <c r="D821" s="1"/>
    </row>
    <row r="822" spans="4:4" ht="28" customHeight="1" x14ac:dyDescent="0.25">
      <c r="D822" s="1"/>
    </row>
    <row r="823" spans="4:4" ht="28" customHeight="1" x14ac:dyDescent="0.25">
      <c r="D823" s="1"/>
    </row>
    <row r="824" spans="4:4" ht="28" customHeight="1" x14ac:dyDescent="0.25">
      <c r="D824" s="1"/>
    </row>
    <row r="825" spans="4:4" ht="28" customHeight="1" x14ac:dyDescent="0.25">
      <c r="D825" s="1"/>
    </row>
    <row r="826" spans="4:4" ht="28" customHeight="1" x14ac:dyDescent="0.25">
      <c r="D826" s="1"/>
    </row>
    <row r="827" spans="4:4" ht="28" customHeight="1" x14ac:dyDescent="0.25">
      <c r="D827" s="1"/>
    </row>
    <row r="828" spans="4:4" ht="28" customHeight="1" x14ac:dyDescent="0.25">
      <c r="D828" s="1"/>
    </row>
    <row r="829" spans="4:4" ht="28" customHeight="1" x14ac:dyDescent="0.25">
      <c r="D829" s="1"/>
    </row>
    <row r="830" spans="4:4" ht="28" customHeight="1" x14ac:dyDescent="0.25">
      <c r="D830" s="1"/>
    </row>
    <row r="831" spans="4:4" ht="28" customHeight="1" x14ac:dyDescent="0.25">
      <c r="D831" s="1"/>
    </row>
    <row r="832" spans="4:4" ht="28" customHeight="1" x14ac:dyDescent="0.25">
      <c r="D832" s="1"/>
    </row>
    <row r="833" spans="4:4" ht="28" customHeight="1" x14ac:dyDescent="0.25">
      <c r="D833" s="1"/>
    </row>
    <row r="834" spans="4:4" ht="28" customHeight="1" x14ac:dyDescent="0.25">
      <c r="D834" s="1"/>
    </row>
    <row r="835" spans="4:4" ht="28" customHeight="1" x14ac:dyDescent="0.25">
      <c r="D835" s="1"/>
    </row>
    <row r="836" spans="4:4" ht="28" customHeight="1" x14ac:dyDescent="0.25">
      <c r="D836" s="1"/>
    </row>
    <row r="837" spans="4:4" ht="28" customHeight="1" x14ac:dyDescent="0.25">
      <c r="D837" s="1"/>
    </row>
    <row r="838" spans="4:4" ht="28" customHeight="1" x14ac:dyDescent="0.25">
      <c r="D838" s="1"/>
    </row>
    <row r="839" spans="4:4" ht="28" customHeight="1" x14ac:dyDescent="0.25">
      <c r="D839" s="1"/>
    </row>
    <row r="840" spans="4:4" ht="28" customHeight="1" x14ac:dyDescent="0.25">
      <c r="D840" s="1"/>
    </row>
    <row r="841" spans="4:4" ht="28" customHeight="1" x14ac:dyDescent="0.25">
      <c r="D841" s="1"/>
    </row>
    <row r="842" spans="4:4" ht="28" customHeight="1" x14ac:dyDescent="0.25">
      <c r="D842" s="1"/>
    </row>
    <row r="843" spans="4:4" ht="28" customHeight="1" x14ac:dyDescent="0.25">
      <c r="D843" s="1"/>
    </row>
    <row r="844" spans="4:4" ht="28" customHeight="1" x14ac:dyDescent="0.25">
      <c r="D844" s="1"/>
    </row>
    <row r="845" spans="4:4" ht="28" customHeight="1" x14ac:dyDescent="0.25">
      <c r="D845" s="1"/>
    </row>
    <row r="846" spans="4:4" ht="28" customHeight="1" x14ac:dyDescent="0.25">
      <c r="D846" s="1"/>
    </row>
    <row r="847" spans="4:4" ht="28" customHeight="1" x14ac:dyDescent="0.25">
      <c r="D847" s="1"/>
    </row>
    <row r="848" spans="4:4" ht="28" customHeight="1" x14ac:dyDescent="0.25">
      <c r="D848" s="1"/>
    </row>
    <row r="849" spans="4:4" ht="28" customHeight="1" x14ac:dyDescent="0.25">
      <c r="D849" s="1"/>
    </row>
    <row r="850" spans="4:4" ht="28" customHeight="1" x14ac:dyDescent="0.25">
      <c r="D850" s="1"/>
    </row>
    <row r="851" spans="4:4" ht="28" customHeight="1" x14ac:dyDescent="0.25">
      <c r="D851" s="1"/>
    </row>
    <row r="852" spans="4:4" ht="28" customHeight="1" x14ac:dyDescent="0.25">
      <c r="D852" s="1"/>
    </row>
    <row r="853" spans="4:4" ht="28" customHeight="1" x14ac:dyDescent="0.25">
      <c r="D853" s="1"/>
    </row>
    <row r="854" spans="4:4" ht="28" customHeight="1" x14ac:dyDescent="0.25">
      <c r="D854" s="1"/>
    </row>
    <row r="855" spans="4:4" ht="28" customHeight="1" x14ac:dyDescent="0.25">
      <c r="D855" s="1"/>
    </row>
    <row r="856" spans="4:4" ht="28" customHeight="1" x14ac:dyDescent="0.25">
      <c r="D856" s="1"/>
    </row>
    <row r="857" spans="4:4" ht="28" customHeight="1" x14ac:dyDescent="0.25">
      <c r="D857" s="1"/>
    </row>
    <row r="858" spans="4:4" ht="28" customHeight="1" x14ac:dyDescent="0.25">
      <c r="D858" s="1"/>
    </row>
    <row r="859" spans="4:4" ht="28" customHeight="1" x14ac:dyDescent="0.25">
      <c r="D859" s="1"/>
    </row>
    <row r="860" spans="4:4" ht="28" customHeight="1" x14ac:dyDescent="0.25">
      <c r="D860" s="1"/>
    </row>
    <row r="861" spans="4:4" ht="28" customHeight="1" x14ac:dyDescent="0.25">
      <c r="D861" s="1"/>
    </row>
    <row r="862" spans="4:4" ht="28" customHeight="1" x14ac:dyDescent="0.25">
      <c r="D862" s="1"/>
    </row>
    <row r="863" spans="4:4" ht="28" customHeight="1" x14ac:dyDescent="0.25">
      <c r="D863" s="1"/>
    </row>
    <row r="864" spans="4:4" ht="28" customHeight="1" x14ac:dyDescent="0.25">
      <c r="D864" s="1"/>
    </row>
    <row r="865" spans="4:4" ht="28" customHeight="1" x14ac:dyDescent="0.25">
      <c r="D865" s="1"/>
    </row>
    <row r="866" spans="4:4" ht="28" customHeight="1" x14ac:dyDescent="0.25">
      <c r="D866" s="1"/>
    </row>
    <row r="867" spans="4:4" ht="28" customHeight="1" x14ac:dyDescent="0.25">
      <c r="D867" s="1"/>
    </row>
    <row r="868" spans="4:4" ht="28" customHeight="1" x14ac:dyDescent="0.25">
      <c r="D868" s="1"/>
    </row>
    <row r="869" spans="4:4" ht="28" customHeight="1" x14ac:dyDescent="0.25">
      <c r="D869" s="1"/>
    </row>
    <row r="870" spans="4:4" ht="28" customHeight="1" x14ac:dyDescent="0.25">
      <c r="D870" s="1"/>
    </row>
    <row r="871" spans="4:4" ht="28" customHeight="1" x14ac:dyDescent="0.25">
      <c r="D871" s="1"/>
    </row>
    <row r="872" spans="4:4" ht="28" customHeight="1" x14ac:dyDescent="0.25">
      <c r="D872" s="1"/>
    </row>
    <row r="873" spans="4:4" ht="28" customHeight="1" x14ac:dyDescent="0.25">
      <c r="D873" s="1"/>
    </row>
    <row r="874" spans="4:4" ht="28" customHeight="1" x14ac:dyDescent="0.25">
      <c r="D874" s="1"/>
    </row>
    <row r="875" spans="4:4" ht="28" customHeight="1" x14ac:dyDescent="0.25">
      <c r="D875" s="1"/>
    </row>
    <row r="876" spans="4:4" ht="28" customHeight="1" x14ac:dyDescent="0.25">
      <c r="D876" s="1"/>
    </row>
    <row r="877" spans="4:4" ht="28" customHeight="1" x14ac:dyDescent="0.25">
      <c r="D877" s="1"/>
    </row>
    <row r="878" spans="4:4" ht="28" customHeight="1" x14ac:dyDescent="0.25">
      <c r="D878" s="1"/>
    </row>
    <row r="879" spans="4:4" ht="28" customHeight="1" x14ac:dyDescent="0.25">
      <c r="D879" s="1"/>
    </row>
    <row r="880" spans="4:4" ht="28" customHeight="1" x14ac:dyDescent="0.25">
      <c r="D880" s="1"/>
    </row>
    <row r="881" spans="4:4" ht="28" customHeight="1" x14ac:dyDescent="0.25">
      <c r="D881" s="1"/>
    </row>
    <row r="882" spans="4:4" ht="28" customHeight="1" x14ac:dyDescent="0.25">
      <c r="D882" s="1"/>
    </row>
    <row r="883" spans="4:4" ht="28" customHeight="1" x14ac:dyDescent="0.25">
      <c r="D883" s="1"/>
    </row>
    <row r="884" spans="4:4" ht="28" customHeight="1" x14ac:dyDescent="0.25">
      <c r="D884" s="1"/>
    </row>
    <row r="885" spans="4:4" ht="28" customHeight="1" x14ac:dyDescent="0.25">
      <c r="D885" s="1"/>
    </row>
    <row r="886" spans="4:4" ht="28" customHeight="1" x14ac:dyDescent="0.25">
      <c r="D886" s="1"/>
    </row>
    <row r="887" spans="4:4" ht="28" customHeight="1" x14ac:dyDescent="0.25">
      <c r="D887" s="1"/>
    </row>
    <row r="888" spans="4:4" ht="28" customHeight="1" x14ac:dyDescent="0.25">
      <c r="D888" s="1"/>
    </row>
    <row r="889" spans="4:4" ht="28" customHeight="1" x14ac:dyDescent="0.25">
      <c r="D889" s="1"/>
    </row>
    <row r="890" spans="4:4" ht="28" customHeight="1" x14ac:dyDescent="0.25">
      <c r="D890" s="1"/>
    </row>
    <row r="891" spans="4:4" ht="28" customHeight="1" x14ac:dyDescent="0.25">
      <c r="D891" s="1"/>
    </row>
    <row r="892" spans="4:4" ht="28" customHeight="1" x14ac:dyDescent="0.25">
      <c r="D892" s="1"/>
    </row>
    <row r="893" spans="4:4" ht="28" customHeight="1" x14ac:dyDescent="0.25">
      <c r="D893" s="1"/>
    </row>
    <row r="894" spans="4:4" ht="28" customHeight="1" x14ac:dyDescent="0.25">
      <c r="D894" s="1"/>
    </row>
    <row r="895" spans="4:4" ht="28" customHeight="1" x14ac:dyDescent="0.25">
      <c r="D895" s="1"/>
    </row>
    <row r="896" spans="4:4" ht="28" customHeight="1" x14ac:dyDescent="0.25">
      <c r="D896" s="1"/>
    </row>
    <row r="897" spans="4:4" ht="28" customHeight="1" x14ac:dyDescent="0.25">
      <c r="D897" s="1"/>
    </row>
    <row r="898" spans="4:4" ht="28" customHeight="1" x14ac:dyDescent="0.25">
      <c r="D898" s="1"/>
    </row>
    <row r="899" spans="4:4" ht="28" customHeight="1" x14ac:dyDescent="0.25">
      <c r="D899" s="1"/>
    </row>
    <row r="900" spans="4:4" ht="28" customHeight="1" x14ac:dyDescent="0.25">
      <c r="D900" s="1"/>
    </row>
    <row r="901" spans="4:4" ht="28" customHeight="1" x14ac:dyDescent="0.25">
      <c r="D901" s="1"/>
    </row>
    <row r="902" spans="4:4" ht="28" customHeight="1" x14ac:dyDescent="0.25">
      <c r="D902" s="1"/>
    </row>
    <row r="903" spans="4:4" ht="28" customHeight="1" x14ac:dyDescent="0.25">
      <c r="D903" s="1"/>
    </row>
    <row r="904" spans="4:4" ht="28" customHeight="1" x14ac:dyDescent="0.25">
      <c r="D904" s="1"/>
    </row>
    <row r="905" spans="4:4" ht="28" customHeight="1" x14ac:dyDescent="0.25">
      <c r="D905" s="1"/>
    </row>
    <row r="906" spans="4:4" ht="28" customHeight="1" x14ac:dyDescent="0.25">
      <c r="D906" s="1"/>
    </row>
    <row r="907" spans="4:4" ht="28" customHeight="1" x14ac:dyDescent="0.25">
      <c r="D907" s="1"/>
    </row>
    <row r="908" spans="4:4" ht="28" customHeight="1" x14ac:dyDescent="0.25">
      <c r="D908" s="1"/>
    </row>
    <row r="909" spans="4:4" ht="28" customHeight="1" x14ac:dyDescent="0.25">
      <c r="D909" s="1"/>
    </row>
    <row r="910" spans="4:4" ht="28" customHeight="1" x14ac:dyDescent="0.25">
      <c r="D910" s="1"/>
    </row>
    <row r="911" spans="4:4" ht="28" customHeight="1" x14ac:dyDescent="0.25">
      <c r="D911" s="1"/>
    </row>
    <row r="912" spans="4:4" ht="28" customHeight="1" x14ac:dyDescent="0.25">
      <c r="D912" s="1"/>
    </row>
    <row r="913" spans="4:4" ht="28" customHeight="1" x14ac:dyDescent="0.25">
      <c r="D913" s="1"/>
    </row>
    <row r="914" spans="4:4" ht="28" customHeight="1" x14ac:dyDescent="0.25">
      <c r="D914" s="1"/>
    </row>
    <row r="915" spans="4:4" ht="28" customHeight="1" x14ac:dyDescent="0.25">
      <c r="D915" s="1"/>
    </row>
    <row r="916" spans="4:4" ht="28" customHeight="1" x14ac:dyDescent="0.25">
      <c r="D916" s="1"/>
    </row>
    <row r="917" spans="4:4" ht="28" customHeight="1" x14ac:dyDescent="0.25">
      <c r="D917" s="1"/>
    </row>
    <row r="918" spans="4:4" ht="28" customHeight="1" x14ac:dyDescent="0.25">
      <c r="D918" s="1"/>
    </row>
    <row r="919" spans="4:4" ht="28" customHeight="1" x14ac:dyDescent="0.25">
      <c r="D919" s="1"/>
    </row>
    <row r="920" spans="4:4" ht="28" customHeight="1" x14ac:dyDescent="0.25">
      <c r="D920" s="1"/>
    </row>
    <row r="921" spans="4:4" ht="28" customHeight="1" x14ac:dyDescent="0.25">
      <c r="D921" s="1"/>
    </row>
    <row r="922" spans="4:4" ht="28" customHeight="1" x14ac:dyDescent="0.25">
      <c r="D922" s="1"/>
    </row>
    <row r="923" spans="4:4" ht="28" customHeight="1" x14ac:dyDescent="0.25">
      <c r="D923" s="1"/>
    </row>
    <row r="924" spans="4:4" ht="28" customHeight="1" x14ac:dyDescent="0.25">
      <c r="D924" s="1"/>
    </row>
    <row r="925" spans="4:4" ht="28" customHeight="1" x14ac:dyDescent="0.25">
      <c r="D925" s="1"/>
    </row>
    <row r="926" spans="4:4" ht="28" customHeight="1" x14ac:dyDescent="0.25">
      <c r="D926" s="1"/>
    </row>
    <row r="927" spans="4:4" ht="28" customHeight="1" x14ac:dyDescent="0.25">
      <c r="D927" s="1"/>
    </row>
    <row r="928" spans="4:4" ht="28" customHeight="1" x14ac:dyDescent="0.25">
      <c r="D928" s="1"/>
    </row>
    <row r="929" spans="4:4" ht="28" customHeight="1" x14ac:dyDescent="0.25">
      <c r="D929" s="1"/>
    </row>
    <row r="930" spans="4:4" ht="28" customHeight="1" x14ac:dyDescent="0.25">
      <c r="D930" s="1"/>
    </row>
    <row r="931" spans="4:4" ht="28" customHeight="1" x14ac:dyDescent="0.25">
      <c r="D931" s="1"/>
    </row>
    <row r="932" spans="4:4" ht="28" customHeight="1" x14ac:dyDescent="0.25">
      <c r="D932" s="1"/>
    </row>
    <row r="933" spans="4:4" ht="28" customHeight="1" x14ac:dyDescent="0.25">
      <c r="D933" s="1"/>
    </row>
    <row r="934" spans="4:4" ht="28" customHeight="1" x14ac:dyDescent="0.25">
      <c r="D934" s="1"/>
    </row>
    <row r="935" spans="4:4" ht="28" customHeight="1" x14ac:dyDescent="0.25">
      <c r="D935" s="1"/>
    </row>
    <row r="936" spans="4:4" ht="28" customHeight="1" x14ac:dyDescent="0.25">
      <c r="D936" s="1"/>
    </row>
    <row r="937" spans="4:4" ht="28" customHeight="1" x14ac:dyDescent="0.25">
      <c r="D937" s="1"/>
    </row>
    <row r="938" spans="4:4" ht="28" customHeight="1" x14ac:dyDescent="0.25">
      <c r="D938" s="1"/>
    </row>
    <row r="939" spans="4:4" ht="28" customHeight="1" x14ac:dyDescent="0.25">
      <c r="D939" s="1"/>
    </row>
    <row r="940" spans="4:4" ht="28" customHeight="1" x14ac:dyDescent="0.25">
      <c r="D940" s="1"/>
    </row>
    <row r="941" spans="4:4" ht="28" customHeight="1" x14ac:dyDescent="0.25">
      <c r="D941" s="1"/>
    </row>
    <row r="942" spans="4:4" ht="28" customHeight="1" x14ac:dyDescent="0.25">
      <c r="D942" s="1"/>
    </row>
    <row r="943" spans="4:4" ht="28" customHeight="1" x14ac:dyDescent="0.25">
      <c r="D943" s="1"/>
    </row>
    <row r="944" spans="4:4" ht="28" customHeight="1" x14ac:dyDescent="0.25">
      <c r="D944" s="1"/>
    </row>
    <row r="945" spans="4:4" ht="28" customHeight="1" x14ac:dyDescent="0.25">
      <c r="D945" s="1"/>
    </row>
    <row r="946" spans="4:4" ht="28" customHeight="1" x14ac:dyDescent="0.25">
      <c r="D946" s="1"/>
    </row>
    <row r="947" spans="4:4" ht="28" customHeight="1" x14ac:dyDescent="0.25">
      <c r="D947" s="1"/>
    </row>
    <row r="948" spans="4:4" ht="28" customHeight="1" x14ac:dyDescent="0.25">
      <c r="D948" s="1"/>
    </row>
    <row r="949" spans="4:4" ht="28" customHeight="1" x14ac:dyDescent="0.25">
      <c r="D949" s="1"/>
    </row>
    <row r="950" spans="4:4" ht="28" customHeight="1" x14ac:dyDescent="0.25">
      <c r="D950" s="1"/>
    </row>
    <row r="951" spans="4:4" ht="28" customHeight="1" x14ac:dyDescent="0.25">
      <c r="D951" s="1"/>
    </row>
    <row r="952" spans="4:4" ht="28" customHeight="1" x14ac:dyDescent="0.25">
      <c r="D952" s="1"/>
    </row>
    <row r="953" spans="4:4" ht="28" customHeight="1" x14ac:dyDescent="0.25">
      <c r="D953" s="1"/>
    </row>
    <row r="954" spans="4:4" ht="28" customHeight="1" x14ac:dyDescent="0.25">
      <c r="D954" s="1"/>
    </row>
    <row r="955" spans="4:4" ht="28" customHeight="1" x14ac:dyDescent="0.25">
      <c r="D955" s="1"/>
    </row>
    <row r="956" spans="4:4" ht="28" customHeight="1" x14ac:dyDescent="0.25">
      <c r="D956" s="1"/>
    </row>
    <row r="957" spans="4:4" ht="28" customHeight="1" x14ac:dyDescent="0.25">
      <c r="D957" s="1"/>
    </row>
    <row r="958" spans="4:4" ht="28" customHeight="1" x14ac:dyDescent="0.25">
      <c r="D958" s="1"/>
    </row>
    <row r="959" spans="4:4" ht="28" customHeight="1" x14ac:dyDescent="0.25">
      <c r="D959" s="1"/>
    </row>
    <row r="960" spans="4:4" ht="28" customHeight="1" x14ac:dyDescent="0.25">
      <c r="D960" s="1"/>
    </row>
    <row r="961" spans="4:4" ht="28" customHeight="1" x14ac:dyDescent="0.25">
      <c r="D961" s="1"/>
    </row>
    <row r="962" spans="4:4" ht="28" customHeight="1" x14ac:dyDescent="0.25">
      <c r="D962" s="1"/>
    </row>
    <row r="963" spans="4:4" ht="28" customHeight="1" x14ac:dyDescent="0.25">
      <c r="D963" s="1"/>
    </row>
    <row r="964" spans="4:4" ht="28" customHeight="1" x14ac:dyDescent="0.25">
      <c r="D964" s="1"/>
    </row>
    <row r="965" spans="4:4" ht="28" customHeight="1" x14ac:dyDescent="0.25">
      <c r="D965" s="1"/>
    </row>
    <row r="966" spans="4:4" ht="28" customHeight="1" x14ac:dyDescent="0.25">
      <c r="D966" s="1"/>
    </row>
    <row r="967" spans="4:4" ht="28" customHeight="1" x14ac:dyDescent="0.25">
      <c r="D967" s="1"/>
    </row>
    <row r="968" spans="4:4" ht="28" customHeight="1" x14ac:dyDescent="0.25">
      <c r="D968" s="1"/>
    </row>
    <row r="969" spans="4:4" ht="28" customHeight="1" x14ac:dyDescent="0.25">
      <c r="D969" s="1"/>
    </row>
    <row r="970" spans="4:4" ht="28" customHeight="1" x14ac:dyDescent="0.25">
      <c r="D970" s="1"/>
    </row>
    <row r="971" spans="4:4" ht="28" customHeight="1" x14ac:dyDescent="0.25">
      <c r="D971" s="1"/>
    </row>
    <row r="972" spans="4:4" ht="28" customHeight="1" x14ac:dyDescent="0.25">
      <c r="D972" s="1"/>
    </row>
    <row r="973" spans="4:4" ht="28" customHeight="1" x14ac:dyDescent="0.25">
      <c r="D973" s="1"/>
    </row>
    <row r="974" spans="4:4" ht="28" customHeight="1" x14ac:dyDescent="0.25">
      <c r="D974" s="1"/>
    </row>
    <row r="975" spans="4:4" ht="28" customHeight="1" x14ac:dyDescent="0.25">
      <c r="D975" s="1"/>
    </row>
    <row r="976" spans="4:4" ht="28" customHeight="1" x14ac:dyDescent="0.25">
      <c r="D976" s="1"/>
    </row>
    <row r="977" spans="4:4" ht="28" customHeight="1" x14ac:dyDescent="0.25">
      <c r="D977" s="1"/>
    </row>
    <row r="978" spans="4:4" ht="28" customHeight="1" x14ac:dyDescent="0.25">
      <c r="D978" s="1"/>
    </row>
    <row r="979" spans="4:4" ht="28" customHeight="1" x14ac:dyDescent="0.25">
      <c r="D979" s="1"/>
    </row>
    <row r="980" spans="4:4" ht="28" customHeight="1" x14ac:dyDescent="0.25">
      <c r="D980" s="1"/>
    </row>
    <row r="981" spans="4:4" ht="28" customHeight="1" x14ac:dyDescent="0.25">
      <c r="D981" s="1"/>
    </row>
    <row r="982" spans="4:4" ht="28" customHeight="1" x14ac:dyDescent="0.25">
      <c r="D982" s="1"/>
    </row>
    <row r="983" spans="4:4" ht="28" customHeight="1" x14ac:dyDescent="0.25">
      <c r="D983" s="1"/>
    </row>
    <row r="984" spans="4:4" ht="28" customHeight="1" x14ac:dyDescent="0.25">
      <c r="D984" s="1"/>
    </row>
    <row r="985" spans="4:4" ht="28" customHeight="1" x14ac:dyDescent="0.25">
      <c r="D985" s="1"/>
    </row>
    <row r="986" spans="4:4" ht="28" customHeight="1" x14ac:dyDescent="0.25">
      <c r="D986" s="1"/>
    </row>
    <row r="987" spans="4:4" ht="28" customHeight="1" x14ac:dyDescent="0.25">
      <c r="D987" s="1"/>
    </row>
    <row r="988" spans="4:4" ht="28" customHeight="1" x14ac:dyDescent="0.25">
      <c r="D988" s="1"/>
    </row>
    <row r="989" spans="4:4" ht="28" customHeight="1" x14ac:dyDescent="0.25">
      <c r="D989" s="1"/>
    </row>
    <row r="990" spans="4:4" ht="28" customHeight="1" x14ac:dyDescent="0.25">
      <c r="D990" s="1"/>
    </row>
    <row r="991" spans="4:4" ht="28" customHeight="1" x14ac:dyDescent="0.25">
      <c r="D991" s="1"/>
    </row>
    <row r="992" spans="4:4" ht="28" customHeight="1" x14ac:dyDescent="0.25">
      <c r="D992" s="1"/>
    </row>
    <row r="993" spans="4:4" ht="28" customHeight="1" x14ac:dyDescent="0.25">
      <c r="D993" s="1"/>
    </row>
    <row r="994" spans="4:4" ht="28" customHeight="1" x14ac:dyDescent="0.25">
      <c r="D994" s="1"/>
    </row>
    <row r="995" spans="4:4" ht="28" customHeight="1" x14ac:dyDescent="0.25">
      <c r="D995" s="1"/>
    </row>
    <row r="996" spans="4:4" ht="28" customHeight="1" x14ac:dyDescent="0.25">
      <c r="D996" s="1"/>
    </row>
    <row r="997" spans="4:4" ht="28" customHeight="1" x14ac:dyDescent="0.25">
      <c r="D997" s="1"/>
    </row>
    <row r="998" spans="4:4" ht="28" customHeight="1" x14ac:dyDescent="0.25">
      <c r="D998" s="1"/>
    </row>
    <row r="999" spans="4:4" ht="28" customHeight="1" x14ac:dyDescent="0.25">
      <c r="D999" s="1"/>
    </row>
    <row r="1000" spans="4:4" ht="28" customHeight="1" x14ac:dyDescent="0.25">
      <c r="D1000" s="1"/>
    </row>
    <row r="1001" spans="4:4" ht="28" customHeight="1" x14ac:dyDescent="0.25">
      <c r="D1001" s="1"/>
    </row>
    <row r="1002" spans="4:4" ht="28" customHeight="1" x14ac:dyDescent="0.25">
      <c r="D1002" s="1"/>
    </row>
    <row r="1003" spans="4:4" ht="28" customHeight="1" x14ac:dyDescent="0.25">
      <c r="D1003" s="1"/>
    </row>
    <row r="1004" spans="4:4" ht="28" customHeight="1" x14ac:dyDescent="0.25">
      <c r="D1004" s="1"/>
    </row>
    <row r="1005" spans="4:4" ht="28" customHeight="1" x14ac:dyDescent="0.25">
      <c r="D1005" s="1"/>
    </row>
    <row r="1006" spans="4:4" ht="28" customHeight="1" x14ac:dyDescent="0.25">
      <c r="D1006" s="1"/>
    </row>
    <row r="1007" spans="4:4" ht="28" customHeight="1" x14ac:dyDescent="0.25">
      <c r="D1007" s="1"/>
    </row>
    <row r="1008" spans="4:4" ht="28" customHeight="1" x14ac:dyDescent="0.25">
      <c r="D1008" s="1"/>
    </row>
    <row r="1009" spans="4:4" ht="28" customHeight="1" x14ac:dyDescent="0.25">
      <c r="D1009" s="1"/>
    </row>
    <row r="1010" spans="4:4" ht="28" customHeight="1" x14ac:dyDescent="0.25">
      <c r="D1010" s="1"/>
    </row>
    <row r="1011" spans="4:4" ht="28" customHeight="1" x14ac:dyDescent="0.25">
      <c r="D1011" s="1"/>
    </row>
    <row r="1012" spans="4:4" ht="28" customHeight="1" x14ac:dyDescent="0.25">
      <c r="D1012" s="1"/>
    </row>
    <row r="1013" spans="4:4" ht="28" customHeight="1" x14ac:dyDescent="0.25">
      <c r="D1013" s="1"/>
    </row>
    <row r="1014" spans="4:4" ht="28" customHeight="1" x14ac:dyDescent="0.25">
      <c r="D1014" s="1"/>
    </row>
    <row r="1015" spans="4:4" ht="28" customHeight="1" x14ac:dyDescent="0.25">
      <c r="D1015" s="1"/>
    </row>
    <row r="1016" spans="4:4" ht="28" customHeight="1" x14ac:dyDescent="0.25">
      <c r="D1016" s="1"/>
    </row>
    <row r="1017" spans="4:4" ht="28" customHeight="1" x14ac:dyDescent="0.25">
      <c r="D1017" s="1"/>
    </row>
    <row r="1018" spans="4:4" ht="28" customHeight="1" x14ac:dyDescent="0.25">
      <c r="D1018" s="1"/>
    </row>
    <row r="1019" spans="4:4" ht="28" customHeight="1" x14ac:dyDescent="0.25">
      <c r="D1019" s="1"/>
    </row>
    <row r="1020" spans="4:4" ht="28" customHeight="1" x14ac:dyDescent="0.25">
      <c r="D1020" s="1"/>
    </row>
    <row r="1021" spans="4:4" ht="28" customHeight="1" x14ac:dyDescent="0.25">
      <c r="D1021" s="1"/>
    </row>
    <row r="1022" spans="4:4" ht="28" customHeight="1" x14ac:dyDescent="0.25">
      <c r="D1022" s="1"/>
    </row>
    <row r="1023" spans="4:4" ht="28" customHeight="1" x14ac:dyDescent="0.25">
      <c r="D1023" s="1"/>
    </row>
    <row r="1024" spans="4:4" ht="28" customHeight="1" x14ac:dyDescent="0.25">
      <c r="D1024" s="1"/>
    </row>
    <row r="1025" spans="4:4" ht="28" customHeight="1" x14ac:dyDescent="0.25">
      <c r="D1025" s="1"/>
    </row>
    <row r="1026" spans="4:4" ht="28" customHeight="1" x14ac:dyDescent="0.25">
      <c r="D1026" s="1"/>
    </row>
    <row r="1027" spans="4:4" ht="28" customHeight="1" x14ac:dyDescent="0.25">
      <c r="D1027" s="1"/>
    </row>
    <row r="1028" spans="4:4" ht="28" customHeight="1" x14ac:dyDescent="0.25">
      <c r="D1028" s="1"/>
    </row>
    <row r="1029" spans="4:4" ht="28" customHeight="1" x14ac:dyDescent="0.25">
      <c r="D1029" s="1"/>
    </row>
    <row r="1030" spans="4:4" ht="28" customHeight="1" x14ac:dyDescent="0.25">
      <c r="D1030" s="1"/>
    </row>
    <row r="1031" spans="4:4" ht="28" customHeight="1" x14ac:dyDescent="0.25">
      <c r="D1031" s="1"/>
    </row>
    <row r="1032" spans="4:4" ht="28" customHeight="1" x14ac:dyDescent="0.25">
      <c r="D1032" s="1"/>
    </row>
    <row r="1033" spans="4:4" ht="28" customHeight="1" x14ac:dyDescent="0.25">
      <c r="D1033" s="1"/>
    </row>
    <row r="1034" spans="4:4" ht="28" customHeight="1" x14ac:dyDescent="0.25">
      <c r="D1034" s="1"/>
    </row>
    <row r="1035" spans="4:4" ht="28" customHeight="1" x14ac:dyDescent="0.25">
      <c r="D1035" s="1"/>
    </row>
    <row r="1036" spans="4:4" ht="28" customHeight="1" x14ac:dyDescent="0.25">
      <c r="D1036" s="1"/>
    </row>
    <row r="1037" spans="4:4" ht="28" customHeight="1" x14ac:dyDescent="0.25">
      <c r="D1037" s="1"/>
    </row>
    <row r="1038" spans="4:4" ht="28" customHeight="1" x14ac:dyDescent="0.25">
      <c r="D1038" s="1"/>
    </row>
    <row r="1039" spans="4:4" ht="28" customHeight="1" x14ac:dyDescent="0.25">
      <c r="D1039" s="1"/>
    </row>
    <row r="1040" spans="4:4" ht="28" customHeight="1" x14ac:dyDescent="0.25">
      <c r="D1040" s="1"/>
    </row>
    <row r="1041" spans="4:4" ht="28" customHeight="1" x14ac:dyDescent="0.25">
      <c r="D1041" s="1"/>
    </row>
    <row r="1042" spans="4:4" ht="28" customHeight="1" x14ac:dyDescent="0.25">
      <c r="D1042" s="1"/>
    </row>
    <row r="1043" spans="4:4" ht="28" customHeight="1" x14ac:dyDescent="0.25">
      <c r="D1043" s="1"/>
    </row>
    <row r="1044" spans="4:4" ht="28" customHeight="1" x14ac:dyDescent="0.25">
      <c r="D1044" s="1"/>
    </row>
    <row r="1045" spans="4:4" ht="28" customHeight="1" x14ac:dyDescent="0.25">
      <c r="D1045" s="1"/>
    </row>
    <row r="1046" spans="4:4" ht="28" customHeight="1" x14ac:dyDescent="0.25">
      <c r="D1046" s="1"/>
    </row>
    <row r="1047" spans="4:4" ht="28" customHeight="1" x14ac:dyDescent="0.25">
      <c r="D1047" s="1"/>
    </row>
    <row r="1048" spans="4:4" ht="28" customHeight="1" x14ac:dyDescent="0.25">
      <c r="D1048" s="1"/>
    </row>
    <row r="1049" spans="4:4" ht="28" customHeight="1" x14ac:dyDescent="0.25">
      <c r="D1049" s="1"/>
    </row>
    <row r="1050" spans="4:4" ht="28" customHeight="1" x14ac:dyDescent="0.25">
      <c r="D1050" s="1"/>
    </row>
    <row r="1051" spans="4:4" ht="28" customHeight="1" x14ac:dyDescent="0.25">
      <c r="D1051" s="1"/>
    </row>
    <row r="1052" spans="4:4" ht="28" customHeight="1" x14ac:dyDescent="0.25">
      <c r="D1052" s="1"/>
    </row>
    <row r="1053" spans="4:4" ht="28" customHeight="1" x14ac:dyDescent="0.25">
      <c r="D1053" s="1"/>
    </row>
    <row r="1054" spans="4:4" ht="28" customHeight="1" x14ac:dyDescent="0.25">
      <c r="D1054" s="1"/>
    </row>
    <row r="1055" spans="4:4" ht="28" customHeight="1" x14ac:dyDescent="0.25">
      <c r="D1055" s="1"/>
    </row>
    <row r="1056" spans="4:4" ht="28" customHeight="1" x14ac:dyDescent="0.25">
      <c r="D1056" s="1"/>
    </row>
    <row r="1057" spans="4:4" ht="28" customHeight="1" x14ac:dyDescent="0.25">
      <c r="D1057" s="1"/>
    </row>
    <row r="1058" spans="4:4" ht="28" customHeight="1" x14ac:dyDescent="0.25">
      <c r="D1058" s="1"/>
    </row>
    <row r="1059" spans="4:4" ht="28" customHeight="1" x14ac:dyDescent="0.25">
      <c r="D1059" s="1"/>
    </row>
    <row r="1060" spans="4:4" ht="28" customHeight="1" x14ac:dyDescent="0.25">
      <c r="D1060" s="1"/>
    </row>
    <row r="1061" spans="4:4" ht="28" customHeight="1" x14ac:dyDescent="0.25">
      <c r="D1061" s="1"/>
    </row>
    <row r="1062" spans="4:4" ht="28" customHeight="1" x14ac:dyDescent="0.25">
      <c r="D1062" s="1"/>
    </row>
    <row r="1063" spans="4:4" ht="28" customHeight="1" x14ac:dyDescent="0.25">
      <c r="D1063" s="1"/>
    </row>
    <row r="1064" spans="4:4" ht="28" customHeight="1" x14ac:dyDescent="0.25">
      <c r="D1064" s="1"/>
    </row>
    <row r="1065" spans="4:4" ht="28" customHeight="1" x14ac:dyDescent="0.25">
      <c r="D1065" s="1"/>
    </row>
    <row r="1066" spans="4:4" ht="28" customHeight="1" x14ac:dyDescent="0.25">
      <c r="D1066" s="1"/>
    </row>
    <row r="1067" spans="4:4" ht="28" customHeight="1" x14ac:dyDescent="0.25">
      <c r="D1067" s="1"/>
    </row>
    <row r="1068" spans="4:4" ht="28" customHeight="1" x14ac:dyDescent="0.25">
      <c r="D1068" s="1"/>
    </row>
    <row r="1069" spans="4:4" ht="28" customHeight="1" x14ac:dyDescent="0.25">
      <c r="D1069" s="1"/>
    </row>
    <row r="1070" spans="4:4" ht="28" customHeight="1" x14ac:dyDescent="0.25">
      <c r="D1070" s="1"/>
    </row>
    <row r="1071" spans="4:4" ht="28" customHeight="1" x14ac:dyDescent="0.25">
      <c r="D1071" s="1"/>
    </row>
    <row r="1072" spans="4:4" ht="28" customHeight="1" x14ac:dyDescent="0.25">
      <c r="D1072" s="1"/>
    </row>
    <row r="1073" spans="4:4" ht="28" customHeight="1" x14ac:dyDescent="0.25">
      <c r="D1073" s="1"/>
    </row>
    <row r="1074" spans="4:4" ht="28" customHeight="1" x14ac:dyDescent="0.25">
      <c r="D1074" s="1"/>
    </row>
    <row r="1075" spans="4:4" ht="28" customHeight="1" x14ac:dyDescent="0.25">
      <c r="D1075" s="1"/>
    </row>
    <row r="1076" spans="4:4" ht="28" customHeight="1" x14ac:dyDescent="0.25">
      <c r="D1076" s="1"/>
    </row>
    <row r="1077" spans="4:4" ht="28" customHeight="1" x14ac:dyDescent="0.25">
      <c r="D1077" s="1"/>
    </row>
    <row r="1078" spans="4:4" ht="28" customHeight="1" x14ac:dyDescent="0.25">
      <c r="D1078" s="1"/>
    </row>
    <row r="1079" spans="4:4" ht="28" customHeight="1" x14ac:dyDescent="0.25">
      <c r="D1079" s="1"/>
    </row>
    <row r="1080" spans="4:4" ht="28" customHeight="1" x14ac:dyDescent="0.25">
      <c r="D1080" s="1"/>
    </row>
    <row r="1081" spans="4:4" ht="28" customHeight="1" x14ac:dyDescent="0.25">
      <c r="D1081" s="1"/>
    </row>
    <row r="1082" spans="4:4" ht="28" customHeight="1" x14ac:dyDescent="0.25">
      <c r="D1082" s="1"/>
    </row>
    <row r="1083" spans="4:4" ht="28" customHeight="1" x14ac:dyDescent="0.25">
      <c r="D1083" s="1"/>
    </row>
    <row r="1084" spans="4:4" ht="28" customHeight="1" x14ac:dyDescent="0.25">
      <c r="D1084" s="1"/>
    </row>
    <row r="1085" spans="4:4" ht="28" customHeight="1" x14ac:dyDescent="0.25">
      <c r="D1085" s="1"/>
    </row>
    <row r="1086" spans="4:4" ht="28" customHeight="1" x14ac:dyDescent="0.25">
      <c r="D1086" s="1"/>
    </row>
    <row r="1087" spans="4:4" ht="28" customHeight="1" x14ac:dyDescent="0.25">
      <c r="D1087" s="1"/>
    </row>
    <row r="1088" spans="4:4" ht="28" customHeight="1" x14ac:dyDescent="0.25">
      <c r="D1088" s="1"/>
    </row>
    <row r="1089" spans="4:4" ht="28" customHeight="1" x14ac:dyDescent="0.25">
      <c r="D1089" s="1"/>
    </row>
    <row r="1090" spans="4:4" ht="28" customHeight="1" x14ac:dyDescent="0.25">
      <c r="D1090" s="1"/>
    </row>
    <row r="1091" spans="4:4" ht="28" customHeight="1" x14ac:dyDescent="0.25">
      <c r="D1091" s="1"/>
    </row>
    <row r="1092" spans="4:4" ht="28" customHeight="1" x14ac:dyDescent="0.25">
      <c r="D1092" s="1"/>
    </row>
    <row r="1093" spans="4:4" ht="28" customHeight="1" x14ac:dyDescent="0.25">
      <c r="D1093" s="1"/>
    </row>
    <row r="1094" spans="4:4" ht="28" customHeight="1" x14ac:dyDescent="0.25">
      <c r="D1094" s="1"/>
    </row>
    <row r="1095" spans="4:4" ht="28" customHeight="1" x14ac:dyDescent="0.25">
      <c r="D1095" s="1"/>
    </row>
    <row r="1096" spans="4:4" ht="28" customHeight="1" x14ac:dyDescent="0.25">
      <c r="D1096" s="1"/>
    </row>
    <row r="1097" spans="4:4" ht="28" customHeight="1" x14ac:dyDescent="0.25">
      <c r="D1097" s="1"/>
    </row>
    <row r="1098" spans="4:4" ht="28" customHeight="1" x14ac:dyDescent="0.25">
      <c r="D1098" s="1"/>
    </row>
    <row r="1099" spans="4:4" ht="28" customHeight="1" x14ac:dyDescent="0.25">
      <c r="D1099" s="1"/>
    </row>
    <row r="1100" spans="4:4" ht="28" customHeight="1" x14ac:dyDescent="0.25">
      <c r="D1100" s="1"/>
    </row>
    <row r="1101" spans="4:4" ht="28" customHeight="1" x14ac:dyDescent="0.25">
      <c r="D1101" s="1"/>
    </row>
    <row r="1102" spans="4:4" ht="28" customHeight="1" x14ac:dyDescent="0.25">
      <c r="D1102" s="1"/>
    </row>
    <row r="1103" spans="4:4" ht="28" customHeight="1" x14ac:dyDescent="0.25">
      <c r="D1103" s="1"/>
    </row>
    <row r="1104" spans="4:4" ht="28" customHeight="1" x14ac:dyDescent="0.25">
      <c r="D1104" s="1"/>
    </row>
    <row r="1105" spans="4:4" ht="28" customHeight="1" x14ac:dyDescent="0.25">
      <c r="D1105" s="1"/>
    </row>
    <row r="1106" spans="4:4" ht="28" customHeight="1" x14ac:dyDescent="0.25">
      <c r="D1106" s="1"/>
    </row>
    <row r="1107" spans="4:4" ht="28" customHeight="1" x14ac:dyDescent="0.25">
      <c r="D1107" s="1"/>
    </row>
    <row r="1108" spans="4:4" ht="28" customHeight="1" x14ac:dyDescent="0.25">
      <c r="D1108" s="1"/>
    </row>
    <row r="1109" spans="4:4" ht="28" customHeight="1" x14ac:dyDescent="0.25">
      <c r="D1109" s="1"/>
    </row>
    <row r="1110" spans="4:4" ht="28" customHeight="1" x14ac:dyDescent="0.25">
      <c r="D1110" s="1"/>
    </row>
    <row r="1111" spans="4:4" ht="28" customHeight="1" x14ac:dyDescent="0.25">
      <c r="D1111" s="1"/>
    </row>
    <row r="1112" spans="4:4" ht="28" customHeight="1" x14ac:dyDescent="0.25">
      <c r="D1112" s="1"/>
    </row>
    <row r="1113" spans="4:4" ht="28" customHeight="1" x14ac:dyDescent="0.25">
      <c r="D1113" s="1"/>
    </row>
    <row r="1114" spans="4:4" ht="28" customHeight="1" x14ac:dyDescent="0.25">
      <c r="D1114" s="1"/>
    </row>
    <row r="1115" spans="4:4" ht="28" customHeight="1" x14ac:dyDescent="0.25">
      <c r="D1115" s="1"/>
    </row>
    <row r="1116" spans="4:4" ht="28" customHeight="1" x14ac:dyDescent="0.25">
      <c r="D1116" s="1"/>
    </row>
    <row r="1117" spans="4:4" ht="28" customHeight="1" x14ac:dyDescent="0.25">
      <c r="D1117" s="1"/>
    </row>
    <row r="1118" spans="4:4" ht="28" customHeight="1" x14ac:dyDescent="0.25">
      <c r="D1118" s="1"/>
    </row>
    <row r="1119" spans="4:4" ht="28" customHeight="1" x14ac:dyDescent="0.25">
      <c r="D1119" s="1"/>
    </row>
    <row r="1120" spans="4:4" ht="28" customHeight="1" x14ac:dyDescent="0.25">
      <c r="D1120" s="1"/>
    </row>
    <row r="1121" spans="4:4" ht="28" customHeight="1" x14ac:dyDescent="0.25">
      <c r="D1121" s="1"/>
    </row>
    <row r="1122" spans="4:4" ht="28" customHeight="1" x14ac:dyDescent="0.25">
      <c r="D1122" s="1"/>
    </row>
    <row r="1123" spans="4:4" ht="28" customHeight="1" x14ac:dyDescent="0.25">
      <c r="D1123" s="1"/>
    </row>
    <row r="1124" spans="4:4" ht="28" customHeight="1" x14ac:dyDescent="0.25">
      <c r="D1124" s="1"/>
    </row>
    <row r="1125" spans="4:4" ht="28" customHeight="1" x14ac:dyDescent="0.25">
      <c r="D1125" s="1"/>
    </row>
    <row r="1126" spans="4:4" ht="28" customHeight="1" x14ac:dyDescent="0.25">
      <c r="D1126" s="1"/>
    </row>
    <row r="1127" spans="4:4" ht="28" customHeight="1" x14ac:dyDescent="0.25">
      <c r="D1127" s="1"/>
    </row>
    <row r="1128" spans="4:4" ht="28" customHeight="1" x14ac:dyDescent="0.25">
      <c r="D1128" s="1"/>
    </row>
    <row r="1129" spans="4:4" ht="28" customHeight="1" x14ac:dyDescent="0.25">
      <c r="D1129" s="1"/>
    </row>
    <row r="1130" spans="4:4" ht="28" customHeight="1" x14ac:dyDescent="0.25">
      <c r="D1130" s="1"/>
    </row>
    <row r="1131" spans="4:4" ht="28" customHeight="1" x14ac:dyDescent="0.25">
      <c r="D1131" s="1"/>
    </row>
    <row r="1132" spans="4:4" ht="28" customHeight="1" x14ac:dyDescent="0.25">
      <c r="D1132" s="1"/>
    </row>
    <row r="1133" spans="4:4" ht="28" customHeight="1" x14ac:dyDescent="0.25">
      <c r="D1133" s="1"/>
    </row>
    <row r="1134" spans="4:4" ht="28" customHeight="1" x14ac:dyDescent="0.25">
      <c r="D1134" s="1"/>
    </row>
    <row r="1135" spans="4:4" ht="28" customHeight="1" x14ac:dyDescent="0.25">
      <c r="D1135" s="1"/>
    </row>
    <row r="1136" spans="4:4" ht="28" customHeight="1" x14ac:dyDescent="0.25">
      <c r="D1136" s="1"/>
    </row>
    <row r="1137" spans="4:4" ht="28" customHeight="1" x14ac:dyDescent="0.25">
      <c r="D1137" s="1"/>
    </row>
    <row r="1138" spans="4:4" ht="28" customHeight="1" x14ac:dyDescent="0.25">
      <c r="D1138" s="1"/>
    </row>
    <row r="1139" spans="4:4" ht="28" customHeight="1" x14ac:dyDescent="0.25">
      <c r="D1139" s="1"/>
    </row>
    <row r="1140" spans="4:4" ht="28" customHeight="1" x14ac:dyDescent="0.25">
      <c r="D1140" s="1"/>
    </row>
    <row r="1141" spans="4:4" ht="28" customHeight="1" x14ac:dyDescent="0.25">
      <c r="D1141" s="1"/>
    </row>
    <row r="1142" spans="4:4" ht="28" customHeight="1" x14ac:dyDescent="0.25">
      <c r="D1142" s="1"/>
    </row>
    <row r="1143" spans="4:4" ht="28" customHeight="1" x14ac:dyDescent="0.25">
      <c r="D1143" s="1"/>
    </row>
    <row r="1144" spans="4:4" ht="28" customHeight="1" x14ac:dyDescent="0.25">
      <c r="D1144" s="1"/>
    </row>
    <row r="1145" spans="4:4" ht="28" customHeight="1" x14ac:dyDescent="0.25">
      <c r="D1145" s="1"/>
    </row>
    <row r="1146" spans="4:4" ht="28" customHeight="1" x14ac:dyDescent="0.25">
      <c r="D1146" s="1"/>
    </row>
    <row r="1147" spans="4:4" ht="28" customHeight="1" x14ac:dyDescent="0.25">
      <c r="D1147" s="1"/>
    </row>
    <row r="1148" spans="4:4" ht="28" customHeight="1" x14ac:dyDescent="0.25">
      <c r="D1148" s="1"/>
    </row>
    <row r="1149" spans="4:4" ht="28" customHeight="1" x14ac:dyDescent="0.25">
      <c r="D1149" s="1"/>
    </row>
    <row r="1150" spans="4:4" ht="28" customHeight="1" x14ac:dyDescent="0.25">
      <c r="D1150" s="1"/>
    </row>
    <row r="1151" spans="4:4" ht="28" customHeight="1" x14ac:dyDescent="0.25">
      <c r="D1151" s="1"/>
    </row>
    <row r="1152" spans="4:4" ht="28" customHeight="1" x14ac:dyDescent="0.25">
      <c r="D1152" s="1"/>
    </row>
    <row r="1153" spans="4:4" ht="28" customHeight="1" x14ac:dyDescent="0.25">
      <c r="D1153" s="1"/>
    </row>
    <row r="1154" spans="4:4" ht="28" customHeight="1" x14ac:dyDescent="0.25">
      <c r="D1154" s="1"/>
    </row>
    <row r="1155" spans="4:4" ht="28" customHeight="1" x14ac:dyDescent="0.25">
      <c r="D1155" s="1"/>
    </row>
    <row r="1156" spans="4:4" ht="28" customHeight="1" x14ac:dyDescent="0.25">
      <c r="D1156" s="1"/>
    </row>
    <row r="1157" spans="4:4" ht="28" customHeight="1" x14ac:dyDescent="0.25">
      <c r="D1157" s="1"/>
    </row>
    <row r="1158" spans="4:4" ht="28" customHeight="1" x14ac:dyDescent="0.25">
      <c r="D1158" s="1"/>
    </row>
    <row r="1159" spans="4:4" ht="28" customHeight="1" x14ac:dyDescent="0.25">
      <c r="D1159" s="1"/>
    </row>
    <row r="1160" spans="4:4" ht="28" customHeight="1" x14ac:dyDescent="0.25">
      <c r="D1160" s="1"/>
    </row>
    <row r="1161" spans="4:4" ht="28" customHeight="1" x14ac:dyDescent="0.25">
      <c r="D1161" s="1"/>
    </row>
    <row r="1162" spans="4:4" ht="28" customHeight="1" x14ac:dyDescent="0.25">
      <c r="D1162" s="1"/>
    </row>
    <row r="1163" spans="4:4" ht="28" customHeight="1" x14ac:dyDescent="0.25">
      <c r="D1163" s="1"/>
    </row>
    <row r="1164" spans="4:4" ht="28" customHeight="1" x14ac:dyDescent="0.25">
      <c r="D1164" s="1"/>
    </row>
    <row r="1165" spans="4:4" ht="28" customHeight="1" x14ac:dyDescent="0.25">
      <c r="D1165" s="1"/>
    </row>
    <row r="1166" spans="4:4" ht="28" customHeight="1" x14ac:dyDescent="0.25">
      <c r="D1166" s="1"/>
    </row>
    <row r="1167" spans="4:4" ht="28" customHeight="1" x14ac:dyDescent="0.25">
      <c r="D1167" s="1"/>
    </row>
    <row r="1168" spans="4:4" ht="28" customHeight="1" x14ac:dyDescent="0.25">
      <c r="D1168" s="1"/>
    </row>
    <row r="1169" spans="4:4" ht="28" customHeight="1" x14ac:dyDescent="0.25">
      <c r="D1169" s="1"/>
    </row>
    <row r="1170" spans="4:4" ht="28" customHeight="1" x14ac:dyDescent="0.25">
      <c r="D1170" s="1"/>
    </row>
    <row r="1171" spans="4:4" ht="28" customHeight="1" x14ac:dyDescent="0.25">
      <c r="D1171" s="1"/>
    </row>
    <row r="1172" spans="4:4" ht="28" customHeight="1" x14ac:dyDescent="0.25">
      <c r="D1172" s="1"/>
    </row>
    <row r="1173" spans="4:4" ht="28" customHeight="1" x14ac:dyDescent="0.25">
      <c r="D1173" s="1"/>
    </row>
    <row r="1174" spans="4:4" ht="28" customHeight="1" x14ac:dyDescent="0.25">
      <c r="D1174" s="1"/>
    </row>
    <row r="1175" spans="4:4" ht="28" customHeight="1" x14ac:dyDescent="0.25">
      <c r="D1175" s="1"/>
    </row>
    <row r="1176" spans="4:4" ht="28" customHeight="1" x14ac:dyDescent="0.25">
      <c r="D1176" s="1"/>
    </row>
    <row r="1177" spans="4:4" ht="28" customHeight="1" x14ac:dyDescent="0.25">
      <c r="D1177" s="1"/>
    </row>
    <row r="1178" spans="4:4" ht="28" customHeight="1" x14ac:dyDescent="0.25">
      <c r="D1178" s="1"/>
    </row>
    <row r="1179" spans="4:4" ht="28" customHeight="1" x14ac:dyDescent="0.25">
      <c r="D1179" s="1"/>
    </row>
    <row r="1180" spans="4:4" ht="28" customHeight="1" x14ac:dyDescent="0.25">
      <c r="D1180" s="1"/>
    </row>
    <row r="1181" spans="4:4" ht="28" customHeight="1" x14ac:dyDescent="0.25">
      <c r="D1181" s="1"/>
    </row>
    <row r="1182" spans="4:4" ht="28" customHeight="1" x14ac:dyDescent="0.25">
      <c r="D1182" s="1"/>
    </row>
    <row r="1183" spans="4:4" ht="28" customHeight="1" x14ac:dyDescent="0.25">
      <c r="D1183" s="1"/>
    </row>
    <row r="1184" spans="4:4" ht="28" customHeight="1" x14ac:dyDescent="0.25">
      <c r="D1184" s="1"/>
    </row>
    <row r="1185" spans="4:4" ht="28" customHeight="1" x14ac:dyDescent="0.25">
      <c r="D1185" s="1"/>
    </row>
    <row r="1186" spans="4:4" ht="28" customHeight="1" x14ac:dyDescent="0.25">
      <c r="D1186" s="1"/>
    </row>
    <row r="1187" spans="4:4" ht="28" customHeight="1" x14ac:dyDescent="0.25">
      <c r="D1187" s="1"/>
    </row>
    <row r="1188" spans="4:4" ht="28" customHeight="1" x14ac:dyDescent="0.25">
      <c r="D1188" s="1"/>
    </row>
    <row r="1189" spans="4:4" ht="28" customHeight="1" x14ac:dyDescent="0.25">
      <c r="D1189" s="1"/>
    </row>
    <row r="1190" spans="4:4" ht="28" customHeight="1" x14ac:dyDescent="0.25">
      <c r="D1190" s="1"/>
    </row>
    <row r="1191" spans="4:4" ht="28" customHeight="1" x14ac:dyDescent="0.25">
      <c r="D1191" s="1"/>
    </row>
    <row r="1192" spans="4:4" ht="28" customHeight="1" x14ac:dyDescent="0.25">
      <c r="D1192" s="1"/>
    </row>
    <row r="1193" spans="4:4" ht="28" customHeight="1" x14ac:dyDescent="0.25">
      <c r="D1193" s="1"/>
    </row>
    <row r="1194" spans="4:4" ht="28" customHeight="1" x14ac:dyDescent="0.25">
      <c r="D1194" s="1"/>
    </row>
    <row r="1195" spans="4:4" ht="28" customHeight="1" x14ac:dyDescent="0.25">
      <c r="D1195" s="1"/>
    </row>
    <row r="1196" spans="4:4" ht="28" customHeight="1" x14ac:dyDescent="0.25">
      <c r="D1196" s="1"/>
    </row>
    <row r="1197" spans="4:4" ht="28" customHeight="1" x14ac:dyDescent="0.25">
      <c r="D1197" s="1"/>
    </row>
    <row r="1198" spans="4:4" ht="28" customHeight="1" x14ac:dyDescent="0.25">
      <c r="D1198" s="1"/>
    </row>
    <row r="1199" spans="4:4" ht="28" customHeight="1" x14ac:dyDescent="0.25">
      <c r="D1199" s="1"/>
    </row>
    <row r="1200" spans="4:4" ht="28" customHeight="1" x14ac:dyDescent="0.25">
      <c r="D1200" s="1"/>
    </row>
    <row r="1201" spans="4:4" ht="28" customHeight="1" x14ac:dyDescent="0.25">
      <c r="D1201" s="1"/>
    </row>
    <row r="1202" spans="4:4" ht="28" customHeight="1" x14ac:dyDescent="0.25">
      <c r="D1202" s="1"/>
    </row>
    <row r="1203" spans="4:4" ht="28" customHeight="1" x14ac:dyDescent="0.25">
      <c r="D1203" s="1"/>
    </row>
    <row r="1204" spans="4:4" ht="28" customHeight="1" x14ac:dyDescent="0.25">
      <c r="D1204" s="1"/>
    </row>
    <row r="1205" spans="4:4" ht="28" customHeight="1" x14ac:dyDescent="0.25">
      <c r="D1205" s="1"/>
    </row>
    <row r="1206" spans="4:4" ht="28" customHeight="1" x14ac:dyDescent="0.25">
      <c r="D1206" s="1"/>
    </row>
    <row r="1207" spans="4:4" ht="28" customHeight="1" x14ac:dyDescent="0.25">
      <c r="D1207" s="1"/>
    </row>
    <row r="1208" spans="4:4" ht="28" customHeight="1" x14ac:dyDescent="0.25">
      <c r="D1208" s="1"/>
    </row>
    <row r="1209" spans="4:4" ht="28" customHeight="1" x14ac:dyDescent="0.25">
      <c r="D1209" s="1"/>
    </row>
    <row r="1210" spans="4:4" ht="28" customHeight="1" x14ac:dyDescent="0.25">
      <c r="D1210" s="1"/>
    </row>
    <row r="1211" spans="4:4" ht="28" customHeight="1" x14ac:dyDescent="0.25">
      <c r="D1211" s="1"/>
    </row>
    <row r="1212" spans="4:4" ht="28" customHeight="1" x14ac:dyDescent="0.25">
      <c r="D1212" s="1"/>
    </row>
    <row r="1213" spans="4:4" ht="28" customHeight="1" x14ac:dyDescent="0.25">
      <c r="D1213" s="1"/>
    </row>
    <row r="1214" spans="4:4" ht="28" customHeight="1" x14ac:dyDescent="0.25">
      <c r="D1214" s="1"/>
    </row>
    <row r="1215" spans="4:4" ht="28" customHeight="1" x14ac:dyDescent="0.25">
      <c r="D1215" s="1"/>
    </row>
    <row r="1216" spans="4:4" ht="28" customHeight="1" x14ac:dyDescent="0.25">
      <c r="D1216" s="1"/>
    </row>
    <row r="1217" spans="4:4" ht="28" customHeight="1" x14ac:dyDescent="0.25">
      <c r="D1217" s="1"/>
    </row>
    <row r="1218" spans="4:4" ht="28" customHeight="1" x14ac:dyDescent="0.25">
      <c r="D1218" s="1"/>
    </row>
    <row r="1219" spans="4:4" ht="28" customHeight="1" x14ac:dyDescent="0.25">
      <c r="D1219" s="1"/>
    </row>
    <row r="1220" spans="4:4" ht="28" customHeight="1" x14ac:dyDescent="0.25">
      <c r="D1220" s="1"/>
    </row>
    <row r="1221" spans="4:4" ht="28" customHeight="1" x14ac:dyDescent="0.25">
      <c r="D1221" s="1"/>
    </row>
    <row r="1222" spans="4:4" ht="28" customHeight="1" x14ac:dyDescent="0.25">
      <c r="D1222" s="1"/>
    </row>
    <row r="1223" spans="4:4" ht="28" customHeight="1" x14ac:dyDescent="0.25">
      <c r="D1223" s="1"/>
    </row>
    <row r="1224" spans="4:4" ht="28" customHeight="1" x14ac:dyDescent="0.25">
      <c r="D1224" s="1"/>
    </row>
    <row r="1225" spans="4:4" ht="28" customHeight="1" x14ac:dyDescent="0.25">
      <c r="D1225" s="1"/>
    </row>
    <row r="1226" spans="4:4" ht="28" customHeight="1" x14ac:dyDescent="0.25">
      <c r="D1226" s="1"/>
    </row>
    <row r="1227" spans="4:4" ht="28" customHeight="1" x14ac:dyDescent="0.25">
      <c r="D1227" s="1"/>
    </row>
    <row r="1228" spans="4:4" ht="28" customHeight="1" x14ac:dyDescent="0.25">
      <c r="D1228" s="1"/>
    </row>
    <row r="1229" spans="4:4" ht="28" customHeight="1" x14ac:dyDescent="0.25">
      <c r="D1229" s="1"/>
    </row>
    <row r="1230" spans="4:4" ht="28" customHeight="1" x14ac:dyDescent="0.25">
      <c r="D1230" s="1"/>
    </row>
    <row r="1231" spans="4:4" ht="28" customHeight="1" x14ac:dyDescent="0.25">
      <c r="D1231" s="1"/>
    </row>
    <row r="1232" spans="4:4" ht="28" customHeight="1" x14ac:dyDescent="0.25">
      <c r="D1232" s="1"/>
    </row>
    <row r="1233" spans="4:4" ht="28" customHeight="1" x14ac:dyDescent="0.25">
      <c r="D1233" s="1"/>
    </row>
    <row r="1234" spans="4:4" ht="28" customHeight="1" x14ac:dyDescent="0.25">
      <c r="D1234" s="1"/>
    </row>
    <row r="1235" spans="4:4" ht="28" customHeight="1" x14ac:dyDescent="0.25">
      <c r="D1235" s="1"/>
    </row>
    <row r="1236" spans="4:4" ht="28" customHeight="1" x14ac:dyDescent="0.25">
      <c r="D1236" s="1"/>
    </row>
    <row r="1237" spans="4:4" ht="28" customHeight="1" x14ac:dyDescent="0.25">
      <c r="D1237" s="1"/>
    </row>
    <row r="1238" spans="4:4" ht="28" customHeight="1" x14ac:dyDescent="0.25">
      <c r="D1238" s="1"/>
    </row>
    <row r="1239" spans="4:4" ht="28" customHeight="1" x14ac:dyDescent="0.25">
      <c r="D1239" s="1"/>
    </row>
    <row r="1240" spans="4:4" ht="28" customHeight="1" x14ac:dyDescent="0.25">
      <c r="D1240" s="1"/>
    </row>
    <row r="1241" spans="4:4" ht="28" customHeight="1" x14ac:dyDescent="0.25">
      <c r="D1241" s="1"/>
    </row>
    <row r="1242" spans="4:4" ht="28" customHeight="1" x14ac:dyDescent="0.25">
      <c r="D1242" s="1"/>
    </row>
    <row r="1243" spans="4:4" ht="28" customHeight="1" x14ac:dyDescent="0.25">
      <c r="D1243" s="1"/>
    </row>
    <row r="1244" spans="4:4" ht="28" customHeight="1" x14ac:dyDescent="0.25">
      <c r="D1244" s="1"/>
    </row>
    <row r="1245" spans="4:4" ht="28" customHeight="1" x14ac:dyDescent="0.25">
      <c r="D1245" s="1"/>
    </row>
    <row r="1246" spans="4:4" ht="28" customHeight="1" x14ac:dyDescent="0.25">
      <c r="D1246" s="1"/>
    </row>
    <row r="1247" spans="4:4" ht="28" customHeight="1" x14ac:dyDescent="0.25">
      <c r="D1247" s="1"/>
    </row>
    <row r="1248" spans="4:4" ht="28" customHeight="1" x14ac:dyDescent="0.25">
      <c r="D1248" s="1"/>
    </row>
    <row r="1249" spans="4:4" ht="28" customHeight="1" x14ac:dyDescent="0.25">
      <c r="D1249" s="1"/>
    </row>
    <row r="1250" spans="4:4" ht="28" customHeight="1" x14ac:dyDescent="0.25">
      <c r="D1250" s="1"/>
    </row>
    <row r="1251" spans="4:4" ht="28" customHeight="1" x14ac:dyDescent="0.25">
      <c r="D1251" s="1"/>
    </row>
    <row r="1252" spans="4:4" ht="28" customHeight="1" x14ac:dyDescent="0.25">
      <c r="D1252" s="1"/>
    </row>
    <row r="1253" spans="4:4" ht="28" customHeight="1" x14ac:dyDescent="0.25">
      <c r="D1253" s="1"/>
    </row>
    <row r="1254" spans="4:4" ht="28" customHeight="1" x14ac:dyDescent="0.25">
      <c r="D1254" s="1"/>
    </row>
    <row r="1255" spans="4:4" ht="28" customHeight="1" x14ac:dyDescent="0.25">
      <c r="D1255" s="1"/>
    </row>
    <row r="1256" spans="4:4" ht="28" customHeight="1" x14ac:dyDescent="0.25">
      <c r="D1256" s="1"/>
    </row>
    <row r="1257" spans="4:4" ht="28" customHeight="1" x14ac:dyDescent="0.25">
      <c r="D1257" s="1"/>
    </row>
    <row r="1258" spans="4:4" ht="28" customHeight="1" x14ac:dyDescent="0.25">
      <c r="D1258" s="1"/>
    </row>
    <row r="1259" spans="4:4" ht="28" customHeight="1" x14ac:dyDescent="0.25">
      <c r="D1259" s="1"/>
    </row>
    <row r="1260" spans="4:4" ht="28" customHeight="1" x14ac:dyDescent="0.25">
      <c r="D1260" s="1"/>
    </row>
    <row r="1261" spans="4:4" ht="28" customHeight="1" x14ac:dyDescent="0.25">
      <c r="D1261" s="1"/>
    </row>
    <row r="1262" spans="4:4" ht="28" customHeight="1" x14ac:dyDescent="0.25">
      <c r="D1262" s="1"/>
    </row>
    <row r="1263" spans="4:4" ht="28" customHeight="1" x14ac:dyDescent="0.25">
      <c r="D1263" s="1"/>
    </row>
    <row r="1264" spans="4:4" ht="28" customHeight="1" x14ac:dyDescent="0.25">
      <c r="D1264" s="1"/>
    </row>
    <row r="1265" spans="4:4" ht="28" customHeight="1" x14ac:dyDescent="0.25">
      <c r="D1265" s="1"/>
    </row>
    <row r="1266" spans="4:4" ht="28" customHeight="1" x14ac:dyDescent="0.25">
      <c r="D1266" s="1"/>
    </row>
    <row r="1267" spans="4:4" ht="28" customHeight="1" x14ac:dyDescent="0.25">
      <c r="D1267" s="1"/>
    </row>
    <row r="1268" spans="4:4" ht="28" customHeight="1" x14ac:dyDescent="0.25">
      <c r="D1268" s="1"/>
    </row>
    <row r="1269" spans="4:4" ht="28" customHeight="1" x14ac:dyDescent="0.25">
      <c r="D1269" s="1"/>
    </row>
    <row r="1270" spans="4:4" ht="28" customHeight="1" x14ac:dyDescent="0.25">
      <c r="D1270" s="1"/>
    </row>
    <row r="1271" spans="4:4" ht="28" customHeight="1" x14ac:dyDescent="0.25">
      <c r="D1271" s="1"/>
    </row>
    <row r="1272" spans="4:4" ht="28" customHeight="1" x14ac:dyDescent="0.25">
      <c r="D1272" s="1"/>
    </row>
    <row r="1273" spans="4:4" ht="28" customHeight="1" x14ac:dyDescent="0.25">
      <c r="D1273" s="1"/>
    </row>
    <row r="1274" spans="4:4" ht="28" customHeight="1" x14ac:dyDescent="0.25">
      <c r="D1274" s="1"/>
    </row>
    <row r="1275" spans="4:4" ht="28" customHeight="1" x14ac:dyDescent="0.25">
      <c r="D1275" s="1"/>
    </row>
    <row r="1276" spans="4:4" ht="28" customHeight="1" x14ac:dyDescent="0.25">
      <c r="D1276" s="1"/>
    </row>
    <row r="1277" spans="4:4" ht="28" customHeight="1" x14ac:dyDescent="0.25">
      <c r="D1277" s="1"/>
    </row>
    <row r="1278" spans="4:4" ht="28" customHeight="1" x14ac:dyDescent="0.25">
      <c r="D1278" s="1"/>
    </row>
    <row r="1279" spans="4:4" ht="28" customHeight="1" x14ac:dyDescent="0.25">
      <c r="D1279" s="1"/>
    </row>
    <row r="1280" spans="4:4" ht="28" customHeight="1" x14ac:dyDescent="0.25">
      <c r="D1280" s="1"/>
    </row>
    <row r="1281" spans="4:4" ht="28" customHeight="1" x14ac:dyDescent="0.25">
      <c r="D1281" s="1"/>
    </row>
    <row r="1282" spans="4:4" ht="28" customHeight="1" x14ac:dyDescent="0.25">
      <c r="D1282" s="1"/>
    </row>
    <row r="1283" spans="4:4" ht="28" customHeight="1" x14ac:dyDescent="0.25">
      <c r="D1283" s="1"/>
    </row>
    <row r="1284" spans="4:4" ht="28" customHeight="1" x14ac:dyDescent="0.25">
      <c r="D1284" s="1"/>
    </row>
    <row r="1285" spans="4:4" ht="28" customHeight="1" x14ac:dyDescent="0.25">
      <c r="D1285" s="1"/>
    </row>
    <row r="1286" spans="4:4" ht="28" customHeight="1" x14ac:dyDescent="0.25">
      <c r="D1286" s="1"/>
    </row>
    <row r="1287" spans="4:4" ht="28" customHeight="1" x14ac:dyDescent="0.25">
      <c r="D1287" s="1"/>
    </row>
    <row r="1288" spans="4:4" ht="28" customHeight="1" x14ac:dyDescent="0.25">
      <c r="D1288" s="1"/>
    </row>
    <row r="1289" spans="4:4" ht="28" customHeight="1" x14ac:dyDescent="0.25">
      <c r="D1289" s="1"/>
    </row>
    <row r="1290" spans="4:4" ht="28" customHeight="1" x14ac:dyDescent="0.25">
      <c r="D1290" s="1"/>
    </row>
    <row r="1291" spans="4:4" ht="28" customHeight="1" x14ac:dyDescent="0.25">
      <c r="D1291" s="1"/>
    </row>
    <row r="1292" spans="4:4" ht="28" customHeight="1" x14ac:dyDescent="0.25">
      <c r="D1292" s="1"/>
    </row>
    <row r="1293" spans="4:4" ht="28" customHeight="1" x14ac:dyDescent="0.25">
      <c r="D1293" s="1"/>
    </row>
    <row r="1294" spans="4:4" ht="28" customHeight="1" x14ac:dyDescent="0.25">
      <c r="D1294" s="1"/>
    </row>
    <row r="1295" spans="4:4" ht="28" customHeight="1" x14ac:dyDescent="0.25">
      <c r="D1295" s="1"/>
    </row>
    <row r="1296" spans="4:4" ht="28" customHeight="1" x14ac:dyDescent="0.25">
      <c r="D1296" s="1"/>
    </row>
    <row r="1297" spans="4:4" ht="28" customHeight="1" x14ac:dyDescent="0.25">
      <c r="D1297" s="1"/>
    </row>
    <row r="1298" spans="4:4" ht="28" customHeight="1" x14ac:dyDescent="0.25">
      <c r="D1298" s="1"/>
    </row>
    <row r="1299" spans="4:4" ht="28" customHeight="1" x14ac:dyDescent="0.25">
      <c r="D1299" s="1"/>
    </row>
    <row r="1300" spans="4:4" ht="28" customHeight="1" x14ac:dyDescent="0.25">
      <c r="D1300" s="1"/>
    </row>
    <row r="1301" spans="4:4" ht="28" customHeight="1" x14ac:dyDescent="0.25">
      <c r="D1301" s="1"/>
    </row>
    <row r="1302" spans="4:4" ht="28" customHeight="1" x14ac:dyDescent="0.25">
      <c r="D1302" s="1"/>
    </row>
    <row r="1303" spans="4:4" ht="28" customHeight="1" x14ac:dyDescent="0.25">
      <c r="D1303" s="1"/>
    </row>
    <row r="1304" spans="4:4" ht="28" customHeight="1" x14ac:dyDescent="0.25">
      <c r="D1304" s="1"/>
    </row>
    <row r="1305" spans="4:4" ht="28" customHeight="1" x14ac:dyDescent="0.25">
      <c r="D1305" s="1"/>
    </row>
    <row r="1306" spans="4:4" ht="28" customHeight="1" x14ac:dyDescent="0.25">
      <c r="D1306" s="1"/>
    </row>
    <row r="1307" spans="4:4" ht="28" customHeight="1" x14ac:dyDescent="0.25">
      <c r="D1307" s="1"/>
    </row>
    <row r="1308" spans="4:4" ht="28" customHeight="1" x14ac:dyDescent="0.25">
      <c r="D1308" s="1"/>
    </row>
    <row r="1309" spans="4:4" ht="28" customHeight="1" x14ac:dyDescent="0.25">
      <c r="D1309" s="1"/>
    </row>
    <row r="1310" spans="4:4" ht="28" customHeight="1" x14ac:dyDescent="0.25">
      <c r="D1310" s="1"/>
    </row>
    <row r="1311" spans="4:4" ht="28" customHeight="1" x14ac:dyDescent="0.25">
      <c r="D1311" s="1"/>
    </row>
    <row r="1312" spans="4:4" ht="28" customHeight="1" x14ac:dyDescent="0.25">
      <c r="D1312" s="1"/>
    </row>
    <row r="1313" spans="4:4" ht="28" customHeight="1" x14ac:dyDescent="0.25">
      <c r="D1313" s="1"/>
    </row>
    <row r="1314" spans="4:4" ht="28" customHeight="1" x14ac:dyDescent="0.25">
      <c r="D1314" s="1"/>
    </row>
    <row r="1315" spans="4:4" ht="28" customHeight="1" x14ac:dyDescent="0.25">
      <c r="D1315" s="1"/>
    </row>
    <row r="1316" spans="4:4" ht="28" customHeight="1" x14ac:dyDescent="0.25">
      <c r="D1316" s="1"/>
    </row>
    <row r="1317" spans="4:4" ht="28" customHeight="1" x14ac:dyDescent="0.25">
      <c r="D1317" s="1"/>
    </row>
    <row r="1318" spans="4:4" ht="28" customHeight="1" x14ac:dyDescent="0.25">
      <c r="D1318" s="1"/>
    </row>
    <row r="1319" spans="4:4" ht="28" customHeight="1" x14ac:dyDescent="0.25">
      <c r="D1319" s="1"/>
    </row>
    <row r="1320" spans="4:4" ht="28" customHeight="1" x14ac:dyDescent="0.25">
      <c r="D1320" s="1"/>
    </row>
    <row r="1321" spans="4:4" ht="28" customHeight="1" x14ac:dyDescent="0.25">
      <c r="D1321" s="1"/>
    </row>
    <row r="1322" spans="4:4" ht="28" customHeight="1" x14ac:dyDescent="0.25">
      <c r="D1322" s="1"/>
    </row>
    <row r="1323" spans="4:4" ht="28" customHeight="1" x14ac:dyDescent="0.25">
      <c r="D1323" s="1"/>
    </row>
    <row r="1324" spans="4:4" ht="28" customHeight="1" x14ac:dyDescent="0.25">
      <c r="D1324" s="1"/>
    </row>
    <row r="1325" spans="4:4" ht="28" customHeight="1" x14ac:dyDescent="0.25">
      <c r="D1325" s="1"/>
    </row>
    <row r="1326" spans="4:4" ht="28" customHeight="1" x14ac:dyDescent="0.25">
      <c r="D1326" s="1"/>
    </row>
    <row r="1327" spans="4:4" ht="28" customHeight="1" x14ac:dyDescent="0.25">
      <c r="D1327" s="1"/>
    </row>
    <row r="1328" spans="4:4" ht="28" customHeight="1" x14ac:dyDescent="0.25">
      <c r="D1328" s="1"/>
    </row>
    <row r="1329" spans="4:4" ht="28" customHeight="1" x14ac:dyDescent="0.25">
      <c r="D1329" s="1"/>
    </row>
    <row r="1330" spans="4:4" ht="28" customHeight="1" x14ac:dyDescent="0.25">
      <c r="D1330" s="1"/>
    </row>
    <row r="1331" spans="4:4" ht="28" customHeight="1" x14ac:dyDescent="0.25">
      <c r="D1331" s="1"/>
    </row>
    <row r="1332" spans="4:4" ht="28" customHeight="1" x14ac:dyDescent="0.25">
      <c r="D1332" s="1"/>
    </row>
    <row r="1333" spans="4:4" ht="28" customHeight="1" x14ac:dyDescent="0.25">
      <c r="D1333" s="1"/>
    </row>
    <row r="1334" spans="4:4" ht="28" customHeight="1" x14ac:dyDescent="0.25">
      <c r="D1334" s="1"/>
    </row>
    <row r="1335" spans="4:4" ht="28" customHeight="1" x14ac:dyDescent="0.25">
      <c r="D1335" s="1"/>
    </row>
    <row r="1336" spans="4:4" ht="28" customHeight="1" x14ac:dyDescent="0.25">
      <c r="D1336" s="1"/>
    </row>
    <row r="1337" spans="4:4" ht="28" customHeight="1" x14ac:dyDescent="0.25">
      <c r="D1337" s="1"/>
    </row>
    <row r="1338" spans="4:4" ht="28" customHeight="1" x14ac:dyDescent="0.25">
      <c r="D1338" s="1"/>
    </row>
    <row r="1339" spans="4:4" ht="28" customHeight="1" x14ac:dyDescent="0.25">
      <c r="D1339" s="1"/>
    </row>
    <row r="1340" spans="4:4" ht="28" customHeight="1" x14ac:dyDescent="0.25">
      <c r="D1340" s="1"/>
    </row>
    <row r="1341" spans="4:4" ht="28" customHeight="1" x14ac:dyDescent="0.25">
      <c r="D1341" s="1"/>
    </row>
    <row r="1342" spans="4:4" ht="28" customHeight="1" x14ac:dyDescent="0.25">
      <c r="D1342" s="1"/>
    </row>
    <row r="1343" spans="4:4" ht="28" customHeight="1" x14ac:dyDescent="0.25">
      <c r="D1343" s="1"/>
    </row>
    <row r="1344" spans="4:4" ht="28" customHeight="1" x14ac:dyDescent="0.25">
      <c r="D1344" s="1"/>
    </row>
    <row r="1345" spans="4:4" ht="28" customHeight="1" x14ac:dyDescent="0.25">
      <c r="D1345" s="1"/>
    </row>
    <row r="1346" spans="4:4" ht="28" customHeight="1" x14ac:dyDescent="0.25">
      <c r="D1346" s="1"/>
    </row>
    <row r="1347" spans="4:4" ht="28" customHeight="1" x14ac:dyDescent="0.25">
      <c r="D1347" s="1"/>
    </row>
    <row r="1348" spans="4:4" ht="28" customHeight="1" x14ac:dyDescent="0.25">
      <c r="D1348" s="1"/>
    </row>
    <row r="1349" spans="4:4" ht="28" customHeight="1" x14ac:dyDescent="0.25">
      <c r="D1349" s="1"/>
    </row>
    <row r="1350" spans="4:4" ht="28" customHeight="1" x14ac:dyDescent="0.25">
      <c r="D1350" s="1"/>
    </row>
    <row r="1351" spans="4:4" ht="28" customHeight="1" x14ac:dyDescent="0.25">
      <c r="D1351" s="1"/>
    </row>
    <row r="1352" spans="4:4" ht="28" customHeight="1" x14ac:dyDescent="0.25">
      <c r="D1352" s="1"/>
    </row>
    <row r="1353" spans="4:4" ht="28" customHeight="1" x14ac:dyDescent="0.25">
      <c r="D1353" s="1"/>
    </row>
    <row r="1354" spans="4:4" ht="28" customHeight="1" x14ac:dyDescent="0.25">
      <c r="D1354" s="1"/>
    </row>
    <row r="1355" spans="4:4" ht="28" customHeight="1" x14ac:dyDescent="0.25">
      <c r="D1355" s="1"/>
    </row>
    <row r="1356" spans="4:4" ht="28" customHeight="1" x14ac:dyDescent="0.25">
      <c r="D1356" s="1"/>
    </row>
    <row r="1357" spans="4:4" ht="28" customHeight="1" x14ac:dyDescent="0.25">
      <c r="D1357" s="1"/>
    </row>
    <row r="1358" spans="4:4" ht="28" customHeight="1" x14ac:dyDescent="0.25">
      <c r="D1358" s="1"/>
    </row>
    <row r="1359" spans="4:4" ht="28" customHeight="1" x14ac:dyDescent="0.25">
      <c r="D1359" s="1"/>
    </row>
    <row r="1360" spans="4:4" ht="28" customHeight="1" x14ac:dyDescent="0.25">
      <c r="D1360" s="1"/>
    </row>
    <row r="1361" spans="4:4" ht="28" customHeight="1" x14ac:dyDescent="0.25">
      <c r="D1361" s="1"/>
    </row>
    <row r="1362" spans="4:4" ht="28" customHeight="1" x14ac:dyDescent="0.25">
      <c r="D1362" s="1"/>
    </row>
    <row r="1363" spans="4:4" ht="28" customHeight="1" x14ac:dyDescent="0.25">
      <c r="D1363" s="1"/>
    </row>
    <row r="1364" spans="4:4" ht="28" customHeight="1" x14ac:dyDescent="0.25">
      <c r="D1364" s="1"/>
    </row>
    <row r="1365" spans="4:4" ht="28" customHeight="1" x14ac:dyDescent="0.25">
      <c r="D1365" s="1"/>
    </row>
    <row r="1366" spans="4:4" ht="28" customHeight="1" x14ac:dyDescent="0.25">
      <c r="D1366" s="1"/>
    </row>
    <row r="1367" spans="4:4" ht="28" customHeight="1" x14ac:dyDescent="0.25">
      <c r="D1367" s="1"/>
    </row>
    <row r="1368" spans="4:4" ht="28" customHeight="1" x14ac:dyDescent="0.25">
      <c r="D1368" s="1"/>
    </row>
    <row r="1369" spans="4:4" ht="28" customHeight="1" x14ac:dyDescent="0.25">
      <c r="D1369" s="1"/>
    </row>
    <row r="1370" spans="4:4" ht="28" customHeight="1" x14ac:dyDescent="0.25">
      <c r="D1370" s="1"/>
    </row>
    <row r="1371" spans="4:4" ht="28" customHeight="1" x14ac:dyDescent="0.25">
      <c r="D1371" s="1"/>
    </row>
    <row r="1372" spans="4:4" ht="28" customHeight="1" x14ac:dyDescent="0.25">
      <c r="D1372" s="1"/>
    </row>
    <row r="1373" spans="4:4" ht="28" customHeight="1" x14ac:dyDescent="0.25">
      <c r="D1373" s="1"/>
    </row>
    <row r="1374" spans="4:4" ht="28" customHeight="1" x14ac:dyDescent="0.25">
      <c r="D1374" s="1"/>
    </row>
    <row r="1375" spans="4:4" ht="28" customHeight="1" x14ac:dyDescent="0.25">
      <c r="D1375" s="1"/>
    </row>
    <row r="1376" spans="4:4" ht="28" customHeight="1" x14ac:dyDescent="0.25">
      <c r="D1376" s="1"/>
    </row>
    <row r="1377" spans="4:4" ht="28" customHeight="1" x14ac:dyDescent="0.25">
      <c r="D1377" s="1"/>
    </row>
    <row r="1378" spans="4:4" ht="28" customHeight="1" x14ac:dyDescent="0.25">
      <c r="D1378" s="1"/>
    </row>
    <row r="1379" spans="4:4" ht="28" customHeight="1" x14ac:dyDescent="0.25">
      <c r="D1379" s="1"/>
    </row>
    <row r="1380" spans="4:4" ht="28" customHeight="1" x14ac:dyDescent="0.25">
      <c r="D1380" s="1"/>
    </row>
    <row r="1381" spans="4:4" ht="28" customHeight="1" x14ac:dyDescent="0.25">
      <c r="D1381" s="1"/>
    </row>
    <row r="1382" spans="4:4" ht="28" customHeight="1" x14ac:dyDescent="0.25">
      <c r="D1382" s="1"/>
    </row>
    <row r="1383" spans="4:4" ht="28" customHeight="1" x14ac:dyDescent="0.25">
      <c r="D1383" s="1"/>
    </row>
    <row r="1384" spans="4:4" ht="28" customHeight="1" x14ac:dyDescent="0.25">
      <c r="D1384" s="1"/>
    </row>
    <row r="1385" spans="4:4" ht="28" customHeight="1" x14ac:dyDescent="0.25">
      <c r="D1385" s="1"/>
    </row>
    <row r="1386" spans="4:4" ht="28" customHeight="1" x14ac:dyDescent="0.25">
      <c r="D1386" s="1"/>
    </row>
    <row r="1387" spans="4:4" ht="28" customHeight="1" x14ac:dyDescent="0.25">
      <c r="D1387" s="1"/>
    </row>
    <row r="1388" spans="4:4" ht="28" customHeight="1" x14ac:dyDescent="0.25">
      <c r="D1388" s="1"/>
    </row>
    <row r="1389" spans="4:4" ht="28" customHeight="1" x14ac:dyDescent="0.25">
      <c r="D1389" s="1"/>
    </row>
    <row r="1390" spans="4:4" ht="28" customHeight="1" x14ac:dyDescent="0.25">
      <c r="D1390" s="1"/>
    </row>
    <row r="1391" spans="4:4" ht="28" customHeight="1" x14ac:dyDescent="0.25">
      <c r="D1391" s="1"/>
    </row>
    <row r="1392" spans="4:4" ht="28" customHeight="1" x14ac:dyDescent="0.25">
      <c r="D1392" s="1"/>
    </row>
    <row r="1393" spans="4:4" ht="28" customHeight="1" x14ac:dyDescent="0.25">
      <c r="D1393" s="1"/>
    </row>
    <row r="1394" spans="4:4" ht="28" customHeight="1" x14ac:dyDescent="0.25">
      <c r="D1394" s="1"/>
    </row>
    <row r="1395" spans="4:4" ht="28" customHeight="1" x14ac:dyDescent="0.25">
      <c r="D1395" s="1"/>
    </row>
    <row r="1396" spans="4:4" ht="28" customHeight="1" x14ac:dyDescent="0.25">
      <c r="D1396" s="1"/>
    </row>
    <row r="1397" spans="4:4" ht="28" customHeight="1" x14ac:dyDescent="0.25">
      <c r="D1397" s="1"/>
    </row>
    <row r="1398" spans="4:4" ht="28" customHeight="1" x14ac:dyDescent="0.25">
      <c r="D1398" s="1"/>
    </row>
    <row r="1399" spans="4:4" ht="28" customHeight="1" x14ac:dyDescent="0.25">
      <c r="D1399" s="1"/>
    </row>
    <row r="1400" spans="4:4" ht="28" customHeight="1" x14ac:dyDescent="0.25">
      <c r="D1400" s="1"/>
    </row>
    <row r="1401" spans="4:4" ht="28" customHeight="1" x14ac:dyDescent="0.25">
      <c r="D1401" s="1"/>
    </row>
    <row r="1402" spans="4:4" ht="28" customHeight="1" x14ac:dyDescent="0.25">
      <c r="D1402" s="1"/>
    </row>
    <row r="1403" spans="4:4" ht="28" customHeight="1" x14ac:dyDescent="0.25">
      <c r="D1403" s="1"/>
    </row>
    <row r="1404" spans="4:4" ht="28" customHeight="1" x14ac:dyDescent="0.25">
      <c r="D1404" s="1"/>
    </row>
    <row r="1405" spans="4:4" ht="28" customHeight="1" x14ac:dyDescent="0.25">
      <c r="D1405" s="1"/>
    </row>
    <row r="1406" spans="4:4" ht="28" customHeight="1" x14ac:dyDescent="0.25">
      <c r="D1406" s="1"/>
    </row>
    <row r="1407" spans="4:4" ht="28" customHeight="1" x14ac:dyDescent="0.25">
      <c r="D1407" s="1"/>
    </row>
    <row r="1408" spans="4:4" ht="28" customHeight="1" x14ac:dyDescent="0.25">
      <c r="D1408" s="1"/>
    </row>
    <row r="1409" spans="4:4" ht="28" customHeight="1" x14ac:dyDescent="0.25">
      <c r="D1409" s="1"/>
    </row>
    <row r="1410" spans="4:4" ht="28" customHeight="1" x14ac:dyDescent="0.25">
      <c r="D1410" s="1"/>
    </row>
    <row r="1411" spans="4:4" ht="28" customHeight="1" x14ac:dyDescent="0.25">
      <c r="D1411" s="1"/>
    </row>
    <row r="1412" spans="4:4" ht="28" customHeight="1" x14ac:dyDescent="0.25">
      <c r="D1412" s="1"/>
    </row>
    <row r="1413" spans="4:4" ht="28" customHeight="1" x14ac:dyDescent="0.25">
      <c r="D1413" s="1"/>
    </row>
    <row r="1414" spans="4:4" ht="28" customHeight="1" x14ac:dyDescent="0.25">
      <c r="D1414" s="1"/>
    </row>
    <row r="1415" spans="4:4" ht="28" customHeight="1" x14ac:dyDescent="0.25">
      <c r="D1415" s="1"/>
    </row>
    <row r="1416" spans="4:4" ht="28" customHeight="1" x14ac:dyDescent="0.25">
      <c r="D1416" s="1"/>
    </row>
    <row r="1417" spans="4:4" ht="28" customHeight="1" x14ac:dyDescent="0.25">
      <c r="D1417" s="1"/>
    </row>
    <row r="1418" spans="4:4" ht="28" customHeight="1" x14ac:dyDescent="0.25">
      <c r="D1418" s="1"/>
    </row>
    <row r="1419" spans="4:4" ht="28" customHeight="1" x14ac:dyDescent="0.25">
      <c r="D1419" s="1"/>
    </row>
    <row r="1420" spans="4:4" ht="28" customHeight="1" x14ac:dyDescent="0.25">
      <c r="D1420" s="1"/>
    </row>
    <row r="1421" spans="4:4" ht="28" customHeight="1" x14ac:dyDescent="0.25">
      <c r="D1421" s="1"/>
    </row>
    <row r="1422" spans="4:4" ht="28" customHeight="1" x14ac:dyDescent="0.25">
      <c r="D1422" s="1"/>
    </row>
    <row r="1423" spans="4:4" ht="28" customHeight="1" x14ac:dyDescent="0.25">
      <c r="D1423" s="1"/>
    </row>
  </sheetData>
  <mergeCells count="44">
    <mergeCell ref="F13:J13"/>
    <mergeCell ref="F27:J27"/>
    <mergeCell ref="F20:J20"/>
    <mergeCell ref="F21:J21"/>
    <mergeCell ref="F22:J22"/>
    <mergeCell ref="F24:J24"/>
    <mergeCell ref="F25:J25"/>
    <mergeCell ref="F9:J9"/>
    <mergeCell ref="F10:J10"/>
    <mergeCell ref="F11:J11"/>
    <mergeCell ref="F12:J12"/>
    <mergeCell ref="K4:K5"/>
    <mergeCell ref="A38:K38"/>
    <mergeCell ref="A50:K50"/>
    <mergeCell ref="A37:K37"/>
    <mergeCell ref="A6:A30"/>
    <mergeCell ref="F29:J29"/>
    <mergeCell ref="A31:A33"/>
    <mergeCell ref="F31:J31"/>
    <mergeCell ref="F32:J32"/>
    <mergeCell ref="F33:J33"/>
    <mergeCell ref="F30:J30"/>
    <mergeCell ref="F23:J23"/>
    <mergeCell ref="F14:J14"/>
    <mergeCell ref="F15:J15"/>
    <mergeCell ref="F16:J16"/>
    <mergeCell ref="F17:J17"/>
    <mergeCell ref="F18:J18"/>
    <mergeCell ref="A1:J3"/>
    <mergeCell ref="F26:J26"/>
    <mergeCell ref="F28:J28"/>
    <mergeCell ref="A34:A36"/>
    <mergeCell ref="F34:J34"/>
    <mergeCell ref="F35:J35"/>
    <mergeCell ref="F36:J36"/>
    <mergeCell ref="F4:J4"/>
    <mergeCell ref="F6:J6"/>
    <mergeCell ref="F7:J7"/>
    <mergeCell ref="A4:A5"/>
    <mergeCell ref="B4:B5"/>
    <mergeCell ref="C4:C5"/>
    <mergeCell ref="D4:D5"/>
    <mergeCell ref="F19:J19"/>
    <mergeCell ref="F8:J8"/>
  </mergeCells>
  <phoneticPr fontId="6" type="noConversion"/>
  <hyperlinks>
    <hyperlink ref="A38" r:id="rId1" display="HTTP://WWW.ChinaNet.CC/agent.asp" xr:uid="{00000000-0004-0000-0700-000000000000}"/>
    <hyperlink ref="A50" r:id="rId2" display="HTTP://WWW.ChinaNet.CC/agent.asp" xr:uid="{00000000-0004-0000-0700-000001000000}"/>
    <hyperlink ref="A50:K50" r:id="rId3" display="更多详情》》》 HTTP://WWW.ChinaNet.CC/agent.asp" xr:uid="{00000000-0004-0000-0700-000002000000}"/>
    <hyperlink ref="I50" r:id="rId4" display="更多详情》》》 HTTP://WWW.ChinaNet.CC/agent.asp" xr:uid="{00000000-0004-0000-0700-000003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服务器租用</vt:lpstr>
      <vt:lpstr>服务器租用增值服务</vt:lpstr>
      <vt:lpstr>服务器托管及增值服务</vt:lpstr>
      <vt:lpstr>云服务器</vt:lpstr>
      <vt:lpstr>虚拟主机</vt:lpstr>
      <vt:lpstr>域名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2010-12-12T04:21:42Z</cp:lastPrinted>
  <dcterms:created xsi:type="dcterms:W3CDTF">1996-12-17T01:32:42Z</dcterms:created>
  <dcterms:modified xsi:type="dcterms:W3CDTF">2019-03-28T00:19:43Z</dcterms:modified>
</cp:coreProperties>
</file>